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SÃO RAIMUDO NONATO\ORÇAMENTO\"/>
    </mc:Choice>
  </mc:AlternateContent>
  <xr:revisionPtr revIDLastSave="0" documentId="13_ncr:1_{8AEDF723-6270-44DC-8D66-87F8DF67FDB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Orçamento Sintético." sheetId="2" r:id="rId1"/>
  </sheets>
  <calcPr calcId="191029"/>
</workbook>
</file>

<file path=xl/calcChain.xml><?xml version="1.0" encoding="utf-8"?>
<calcChain xmlns="http://schemas.openxmlformats.org/spreadsheetml/2006/main">
  <c r="H379" i="2" l="1"/>
  <c r="I379" i="2" s="1"/>
  <c r="J379" i="2" s="1"/>
  <c r="H378" i="2"/>
  <c r="I378" i="2" s="1"/>
  <c r="J378" i="2" s="1"/>
  <c r="H377" i="2"/>
  <c r="I377" i="2" s="1"/>
  <c r="J377" i="2" s="1"/>
  <c r="H376" i="2"/>
  <c r="I376" i="2" s="1"/>
  <c r="J376" i="2" s="1"/>
  <c r="H375" i="2"/>
  <c r="I375" i="2" s="1"/>
  <c r="J375" i="2" s="1"/>
  <c r="H374" i="2"/>
  <c r="I374" i="2" s="1"/>
  <c r="J374" i="2" s="1"/>
  <c r="H373" i="2"/>
  <c r="I373" i="2" s="1"/>
  <c r="J373" i="2" s="1"/>
  <c r="H372" i="2"/>
  <c r="I372" i="2" s="1"/>
  <c r="J372" i="2" s="1"/>
  <c r="H371" i="2"/>
  <c r="I371" i="2" s="1"/>
  <c r="J371" i="2" s="1"/>
  <c r="J370" i="2"/>
  <c r="H369" i="2"/>
  <c r="I369" i="2" s="1"/>
  <c r="J369" i="2" s="1"/>
  <c r="H368" i="2"/>
  <c r="I368" i="2" s="1"/>
  <c r="J368" i="2" s="1"/>
  <c r="H367" i="2"/>
  <c r="I367" i="2" s="1"/>
  <c r="J367" i="2" s="1"/>
  <c r="H366" i="2"/>
  <c r="I366" i="2" s="1"/>
  <c r="J366" i="2" s="1"/>
  <c r="H365" i="2"/>
  <c r="I365" i="2" s="1"/>
  <c r="J365" i="2" s="1"/>
  <c r="H364" i="2"/>
  <c r="I364" i="2" s="1"/>
  <c r="J364" i="2" s="1"/>
  <c r="H363" i="2"/>
  <c r="I363" i="2" s="1"/>
  <c r="J363" i="2" s="1"/>
  <c r="H362" i="2"/>
  <c r="I362" i="2" s="1"/>
  <c r="J362" i="2" s="1"/>
  <c r="H361" i="2"/>
  <c r="I361" i="2" s="1"/>
  <c r="J361" i="2" s="1"/>
  <c r="J360" i="2"/>
  <c r="I360" i="2"/>
  <c r="H360" i="2"/>
  <c r="H359" i="2"/>
  <c r="I359" i="2" s="1"/>
  <c r="J359" i="2" s="1"/>
  <c r="H358" i="2"/>
  <c r="I358" i="2" s="1"/>
  <c r="J358" i="2" s="1"/>
  <c r="H357" i="2"/>
  <c r="I357" i="2" s="1"/>
  <c r="J357" i="2" s="1"/>
  <c r="I356" i="2"/>
  <c r="J356" i="2" s="1"/>
  <c r="H356" i="2"/>
  <c r="H355" i="2"/>
  <c r="I355" i="2" s="1"/>
  <c r="J355" i="2" s="1"/>
  <c r="H354" i="2"/>
  <c r="I354" i="2" s="1"/>
  <c r="J354" i="2" s="1"/>
  <c r="H353" i="2"/>
  <c r="I353" i="2" s="1"/>
  <c r="J353" i="2" s="1"/>
  <c r="H352" i="2"/>
  <c r="I352" i="2" s="1"/>
  <c r="J352" i="2" s="1"/>
  <c r="H351" i="2"/>
  <c r="I351" i="2" s="1"/>
  <c r="J351" i="2" s="1"/>
  <c r="H350" i="2"/>
  <c r="I350" i="2" s="1"/>
  <c r="J350" i="2" s="1"/>
  <c r="H349" i="2"/>
  <c r="I349" i="2" s="1"/>
  <c r="J349" i="2" s="1"/>
  <c r="J348" i="2"/>
  <c r="H347" i="2"/>
  <c r="I347" i="2" s="1"/>
  <c r="J347" i="2" s="1"/>
  <c r="I346" i="2"/>
  <c r="J346" i="2" s="1"/>
  <c r="H346" i="2"/>
  <c r="H345" i="2"/>
  <c r="I345" i="2" s="1"/>
  <c r="J345" i="2" s="1"/>
  <c r="H344" i="2"/>
  <c r="I344" i="2" s="1"/>
  <c r="J344" i="2" s="1"/>
  <c r="J343" i="2"/>
  <c r="H342" i="2"/>
  <c r="I342" i="2" s="1"/>
  <c r="J342" i="2" s="1"/>
  <c r="H341" i="2"/>
  <c r="I341" i="2" s="1"/>
  <c r="J341" i="2" s="1"/>
  <c r="H340" i="2"/>
  <c r="I340" i="2" s="1"/>
  <c r="J340" i="2" s="1"/>
  <c r="H339" i="2"/>
  <c r="I339" i="2" s="1"/>
  <c r="J339" i="2" s="1"/>
  <c r="H338" i="2"/>
  <c r="I338" i="2" s="1"/>
  <c r="J338" i="2" s="1"/>
  <c r="H337" i="2"/>
  <c r="I337" i="2" s="1"/>
  <c r="J337" i="2" s="1"/>
  <c r="I336" i="2"/>
  <c r="J336" i="2" s="1"/>
  <c r="H336" i="2"/>
  <c r="H335" i="2"/>
  <c r="I335" i="2" s="1"/>
  <c r="J335" i="2" s="1"/>
  <c r="H334" i="2"/>
  <c r="I334" i="2" s="1"/>
  <c r="J334" i="2" s="1"/>
  <c r="H333" i="2"/>
  <c r="I333" i="2" s="1"/>
  <c r="J333" i="2" s="1"/>
  <c r="H332" i="2"/>
  <c r="I332" i="2" s="1"/>
  <c r="J332" i="2" s="1"/>
  <c r="H331" i="2"/>
  <c r="I331" i="2" s="1"/>
  <c r="J331" i="2" s="1"/>
  <c r="H330" i="2"/>
  <c r="I330" i="2" s="1"/>
  <c r="J330" i="2" s="1"/>
  <c r="H329" i="2"/>
  <c r="I329" i="2" s="1"/>
  <c r="J329" i="2" s="1"/>
  <c r="H328" i="2"/>
  <c r="I328" i="2" s="1"/>
  <c r="J328" i="2" s="1"/>
  <c r="I327" i="2"/>
  <c r="J327" i="2" s="1"/>
  <c r="H327" i="2"/>
  <c r="H326" i="2"/>
  <c r="I326" i="2" s="1"/>
  <c r="J326" i="2" s="1"/>
  <c r="H325" i="2"/>
  <c r="I325" i="2" s="1"/>
  <c r="J325" i="2" s="1"/>
  <c r="H324" i="2"/>
  <c r="I324" i="2" s="1"/>
  <c r="J324" i="2" s="1"/>
  <c r="H323" i="2"/>
  <c r="I323" i="2" s="1"/>
  <c r="J323" i="2" s="1"/>
  <c r="H322" i="2"/>
  <c r="I322" i="2" s="1"/>
  <c r="J322" i="2" s="1"/>
  <c r="J321" i="2"/>
  <c r="H320" i="2"/>
  <c r="I320" i="2" s="1"/>
  <c r="J320" i="2" s="1"/>
  <c r="H319" i="2"/>
  <c r="I319" i="2" s="1"/>
  <c r="J319" i="2" s="1"/>
  <c r="H318" i="2"/>
  <c r="I318" i="2" s="1"/>
  <c r="J318" i="2" s="1"/>
  <c r="I317" i="2"/>
  <c r="J317" i="2" s="1"/>
  <c r="H317" i="2"/>
  <c r="H316" i="2"/>
  <c r="I316" i="2" s="1"/>
  <c r="J316" i="2" s="1"/>
  <c r="H315" i="2"/>
  <c r="I315" i="2" s="1"/>
  <c r="J315" i="2" s="1"/>
  <c r="J314" i="2"/>
  <c r="J313" i="2"/>
  <c r="H312" i="2"/>
  <c r="I312" i="2" s="1"/>
  <c r="J312" i="2" s="1"/>
  <c r="H311" i="2"/>
  <c r="I311" i="2" s="1"/>
  <c r="J311" i="2" s="1"/>
  <c r="H310" i="2"/>
  <c r="I310" i="2" s="1"/>
  <c r="J310" i="2" s="1"/>
  <c r="I309" i="2"/>
  <c r="J309" i="2" s="1"/>
  <c r="H309" i="2"/>
  <c r="H308" i="2"/>
  <c r="I308" i="2" s="1"/>
  <c r="J308" i="2" s="1"/>
  <c r="H307" i="2"/>
  <c r="I307" i="2" s="1"/>
  <c r="J307" i="2" s="1"/>
  <c r="I306" i="2"/>
  <c r="J306" i="2" s="1"/>
  <c r="H306" i="2"/>
  <c r="H305" i="2"/>
  <c r="I305" i="2" s="1"/>
  <c r="J305" i="2" s="1"/>
  <c r="H304" i="2"/>
  <c r="I304" i="2" s="1"/>
  <c r="J304" i="2" s="1"/>
  <c r="H303" i="2"/>
  <c r="I303" i="2" s="1"/>
  <c r="J303" i="2" s="1"/>
  <c r="H302" i="2"/>
  <c r="I302" i="2" s="1"/>
  <c r="J302" i="2" s="1"/>
  <c r="H301" i="2"/>
  <c r="I301" i="2" s="1"/>
  <c r="J301" i="2" s="1"/>
  <c r="H300" i="2"/>
  <c r="I300" i="2" s="1"/>
  <c r="J300" i="2" s="1"/>
  <c r="H299" i="2"/>
  <c r="I299" i="2" s="1"/>
  <c r="J299" i="2" s="1"/>
  <c r="H298" i="2"/>
  <c r="I298" i="2" s="1"/>
  <c r="J298" i="2" s="1"/>
  <c r="I297" i="2"/>
  <c r="J297" i="2" s="1"/>
  <c r="H297" i="2"/>
  <c r="H296" i="2"/>
  <c r="I296" i="2" s="1"/>
  <c r="J296" i="2" s="1"/>
  <c r="H295" i="2"/>
  <c r="I295" i="2" s="1"/>
  <c r="J295" i="2" s="1"/>
  <c r="H294" i="2"/>
  <c r="I294" i="2" s="1"/>
  <c r="J294" i="2" s="1"/>
  <c r="H293" i="2"/>
  <c r="I293" i="2" s="1"/>
  <c r="J293" i="2" s="1"/>
  <c r="H292" i="2"/>
  <c r="I292" i="2" s="1"/>
  <c r="J292" i="2" s="1"/>
  <c r="H291" i="2"/>
  <c r="I291" i="2" s="1"/>
  <c r="J291" i="2" s="1"/>
  <c r="H290" i="2"/>
  <c r="I290" i="2" s="1"/>
  <c r="J290" i="2" s="1"/>
  <c r="H289" i="2"/>
  <c r="I289" i="2" s="1"/>
  <c r="J289" i="2" s="1"/>
  <c r="H288" i="2"/>
  <c r="I288" i="2" s="1"/>
  <c r="J288" i="2" s="1"/>
  <c r="H287" i="2"/>
  <c r="I287" i="2" s="1"/>
  <c r="J287" i="2" s="1"/>
  <c r="I286" i="2"/>
  <c r="J286" i="2" s="1"/>
  <c r="H286" i="2"/>
  <c r="H285" i="2"/>
  <c r="I285" i="2" s="1"/>
  <c r="J285" i="2" s="1"/>
  <c r="H284" i="2"/>
  <c r="I284" i="2" s="1"/>
  <c r="J284" i="2" s="1"/>
  <c r="H283" i="2"/>
  <c r="I283" i="2" s="1"/>
  <c r="J283" i="2" s="1"/>
  <c r="H282" i="2"/>
  <c r="I282" i="2" s="1"/>
  <c r="J282" i="2" s="1"/>
  <c r="H281" i="2"/>
  <c r="I281" i="2" s="1"/>
  <c r="J281" i="2" s="1"/>
  <c r="H280" i="2"/>
  <c r="I280" i="2" s="1"/>
  <c r="J280" i="2" s="1"/>
  <c r="J279" i="2"/>
  <c r="H278" i="2"/>
  <c r="I278" i="2" s="1"/>
  <c r="J278" i="2" s="1"/>
  <c r="H277" i="2"/>
  <c r="I277" i="2" s="1"/>
  <c r="J277" i="2" s="1"/>
  <c r="I276" i="2"/>
  <c r="J276" i="2" s="1"/>
  <c r="H276" i="2"/>
  <c r="H275" i="2"/>
  <c r="I275" i="2" s="1"/>
  <c r="J275" i="2" s="1"/>
  <c r="H274" i="2"/>
  <c r="I274" i="2" s="1"/>
  <c r="J274" i="2" s="1"/>
  <c r="H273" i="2"/>
  <c r="I273" i="2" s="1"/>
  <c r="J273" i="2" s="1"/>
  <c r="H272" i="2"/>
  <c r="I272" i="2" s="1"/>
  <c r="J272" i="2" s="1"/>
  <c r="H271" i="2"/>
  <c r="I271" i="2" s="1"/>
  <c r="J271" i="2" s="1"/>
  <c r="H270" i="2"/>
  <c r="I270" i="2" s="1"/>
  <c r="J270" i="2" s="1"/>
  <c r="H269" i="2"/>
  <c r="I269" i="2" s="1"/>
  <c r="J269" i="2" s="1"/>
  <c r="H268" i="2"/>
  <c r="I268" i="2" s="1"/>
  <c r="J268" i="2" s="1"/>
  <c r="I267" i="2"/>
  <c r="J267" i="2" s="1"/>
  <c r="H267" i="2"/>
  <c r="H266" i="2"/>
  <c r="I266" i="2" s="1"/>
  <c r="J266" i="2" s="1"/>
  <c r="H265" i="2"/>
  <c r="I265" i="2" s="1"/>
  <c r="J265" i="2" s="1"/>
  <c r="H264" i="2"/>
  <c r="I264" i="2" s="1"/>
  <c r="J264" i="2" s="1"/>
  <c r="H263" i="2"/>
  <c r="I263" i="2" s="1"/>
  <c r="J263" i="2" s="1"/>
  <c r="H262" i="2"/>
  <c r="I262" i="2" s="1"/>
  <c r="J262" i="2" s="1"/>
  <c r="H261" i="2"/>
  <c r="I261" i="2" s="1"/>
  <c r="J261" i="2" s="1"/>
  <c r="H260" i="2"/>
  <c r="I260" i="2" s="1"/>
  <c r="J260" i="2" s="1"/>
  <c r="H259" i="2"/>
  <c r="I259" i="2" s="1"/>
  <c r="J259" i="2" s="1"/>
  <c r="H258" i="2"/>
  <c r="I258" i="2" s="1"/>
  <c r="J258" i="2" s="1"/>
  <c r="H257" i="2"/>
  <c r="I257" i="2" s="1"/>
  <c r="J257" i="2" s="1"/>
  <c r="H256" i="2"/>
  <c r="I256" i="2" s="1"/>
  <c r="J256" i="2" s="1"/>
  <c r="H255" i="2"/>
  <c r="I255" i="2" s="1"/>
  <c r="J255" i="2" s="1"/>
  <c r="H254" i="2"/>
  <c r="I254" i="2" s="1"/>
  <c r="J254" i="2" s="1"/>
  <c r="H253" i="2"/>
  <c r="I253" i="2" s="1"/>
  <c r="J253" i="2" s="1"/>
  <c r="H252" i="2"/>
  <c r="I252" i="2" s="1"/>
  <c r="J252" i="2" s="1"/>
  <c r="H251" i="2"/>
  <c r="I251" i="2" s="1"/>
  <c r="J251" i="2" s="1"/>
  <c r="H250" i="2"/>
  <c r="I250" i="2" s="1"/>
  <c r="J250" i="2" s="1"/>
  <c r="H249" i="2"/>
  <c r="I249" i="2" s="1"/>
  <c r="J249" i="2" s="1"/>
  <c r="J248" i="2"/>
  <c r="J247" i="2"/>
  <c r="H246" i="2"/>
  <c r="I246" i="2" s="1"/>
  <c r="J246" i="2" s="1"/>
  <c r="H245" i="2"/>
  <c r="I245" i="2" s="1"/>
  <c r="J245" i="2" s="1"/>
  <c r="H244" i="2"/>
  <c r="I244" i="2" s="1"/>
  <c r="J244" i="2" s="1"/>
  <c r="H243" i="2"/>
  <c r="I243" i="2" s="1"/>
  <c r="J243" i="2" s="1"/>
  <c r="H242" i="2"/>
  <c r="I242" i="2" s="1"/>
  <c r="J242" i="2" s="1"/>
  <c r="H241" i="2"/>
  <c r="I241" i="2" s="1"/>
  <c r="J241" i="2" s="1"/>
  <c r="H240" i="2"/>
  <c r="I240" i="2" s="1"/>
  <c r="J240" i="2" s="1"/>
  <c r="H239" i="2"/>
  <c r="I239" i="2" s="1"/>
  <c r="J239" i="2" s="1"/>
  <c r="H238" i="2"/>
  <c r="I238" i="2" s="1"/>
  <c r="J238" i="2" s="1"/>
  <c r="H237" i="2"/>
  <c r="I237" i="2" s="1"/>
  <c r="J237" i="2" s="1"/>
  <c r="H236" i="2"/>
  <c r="I236" i="2" s="1"/>
  <c r="J236" i="2" s="1"/>
  <c r="H235" i="2"/>
  <c r="I235" i="2" s="1"/>
  <c r="J235" i="2" s="1"/>
  <c r="H234" i="2"/>
  <c r="I234" i="2" s="1"/>
  <c r="J234" i="2" s="1"/>
  <c r="H233" i="2"/>
  <c r="I233" i="2" s="1"/>
  <c r="J233" i="2" s="1"/>
  <c r="I232" i="2"/>
  <c r="J232" i="2" s="1"/>
  <c r="H232" i="2"/>
  <c r="H231" i="2"/>
  <c r="I231" i="2" s="1"/>
  <c r="J231" i="2" s="1"/>
  <c r="H230" i="2"/>
  <c r="I230" i="2" s="1"/>
  <c r="J230" i="2" s="1"/>
  <c r="H229" i="2"/>
  <c r="I229" i="2" s="1"/>
  <c r="J229" i="2" s="1"/>
  <c r="H228" i="2"/>
  <c r="I228" i="2" s="1"/>
  <c r="J228" i="2" s="1"/>
  <c r="H227" i="2"/>
  <c r="I227" i="2" s="1"/>
  <c r="J227" i="2" s="1"/>
  <c r="H226" i="2"/>
  <c r="I226" i="2" s="1"/>
  <c r="J226" i="2" s="1"/>
  <c r="H225" i="2"/>
  <c r="I225" i="2" s="1"/>
  <c r="J225" i="2" s="1"/>
  <c r="H224" i="2"/>
  <c r="I224" i="2" s="1"/>
  <c r="J224" i="2" s="1"/>
  <c r="H223" i="2"/>
  <c r="I223" i="2" s="1"/>
  <c r="J223" i="2" s="1"/>
  <c r="H222" i="2"/>
  <c r="I222" i="2" s="1"/>
  <c r="J222" i="2" s="1"/>
  <c r="H221" i="2"/>
  <c r="I221" i="2" s="1"/>
  <c r="J221" i="2" s="1"/>
  <c r="H220" i="2"/>
  <c r="I220" i="2" s="1"/>
  <c r="J220" i="2" s="1"/>
  <c r="H219" i="2"/>
  <c r="I219" i="2" s="1"/>
  <c r="J219" i="2" s="1"/>
  <c r="H218" i="2"/>
  <c r="I218" i="2" s="1"/>
  <c r="J218" i="2" s="1"/>
  <c r="H217" i="2"/>
  <c r="I217" i="2" s="1"/>
  <c r="J217" i="2" s="1"/>
  <c r="I216" i="2"/>
  <c r="J216" i="2" s="1"/>
  <c r="H216" i="2"/>
  <c r="H215" i="2"/>
  <c r="I215" i="2" s="1"/>
  <c r="J215" i="2" s="1"/>
  <c r="H214" i="2"/>
  <c r="I214" i="2" s="1"/>
  <c r="J214" i="2" s="1"/>
  <c r="H213" i="2"/>
  <c r="I213" i="2" s="1"/>
  <c r="J213" i="2" s="1"/>
  <c r="H212" i="2"/>
  <c r="I212" i="2" s="1"/>
  <c r="J212" i="2" s="1"/>
  <c r="H211" i="2"/>
  <c r="I211" i="2" s="1"/>
  <c r="J211" i="2" s="1"/>
  <c r="H210" i="2"/>
  <c r="I210" i="2" s="1"/>
  <c r="J210" i="2" s="1"/>
  <c r="H209" i="2"/>
  <c r="I209" i="2" s="1"/>
  <c r="J209" i="2" s="1"/>
  <c r="H208" i="2"/>
  <c r="I208" i="2" s="1"/>
  <c r="J208" i="2" s="1"/>
  <c r="H207" i="2"/>
  <c r="I207" i="2" s="1"/>
  <c r="J207" i="2" s="1"/>
  <c r="H206" i="2"/>
  <c r="I206" i="2" s="1"/>
  <c r="J206" i="2" s="1"/>
  <c r="H205" i="2"/>
  <c r="I205" i="2" s="1"/>
  <c r="J205" i="2" s="1"/>
  <c r="H204" i="2"/>
  <c r="I204" i="2" s="1"/>
  <c r="J204" i="2" s="1"/>
  <c r="H203" i="2"/>
  <c r="I203" i="2" s="1"/>
  <c r="J203" i="2" s="1"/>
  <c r="J202" i="2"/>
  <c r="H201" i="2"/>
  <c r="I201" i="2" s="1"/>
  <c r="J201" i="2" s="1"/>
  <c r="H200" i="2"/>
  <c r="I200" i="2" s="1"/>
  <c r="J200" i="2" s="1"/>
  <c r="H199" i="2"/>
  <c r="I199" i="2" s="1"/>
  <c r="J199" i="2" s="1"/>
  <c r="H198" i="2"/>
  <c r="I198" i="2" s="1"/>
  <c r="J198" i="2" s="1"/>
  <c r="I197" i="2"/>
  <c r="J197" i="2" s="1"/>
  <c r="H197" i="2"/>
  <c r="H196" i="2"/>
  <c r="I196" i="2" s="1"/>
  <c r="J196" i="2" s="1"/>
  <c r="H195" i="2"/>
  <c r="I195" i="2" s="1"/>
  <c r="J195" i="2" s="1"/>
  <c r="H194" i="2"/>
  <c r="I194" i="2" s="1"/>
  <c r="J194" i="2" s="1"/>
  <c r="H193" i="2"/>
  <c r="I193" i="2" s="1"/>
  <c r="J193" i="2" s="1"/>
  <c r="H192" i="2"/>
  <c r="I192" i="2" s="1"/>
  <c r="J192" i="2" s="1"/>
  <c r="J191" i="2"/>
  <c r="H191" i="2"/>
  <c r="I191" i="2" s="1"/>
  <c r="H190" i="2"/>
  <c r="I190" i="2" s="1"/>
  <c r="J190" i="2" s="1"/>
  <c r="H189" i="2"/>
  <c r="I189" i="2" s="1"/>
  <c r="J189" i="2" s="1"/>
  <c r="H188" i="2"/>
  <c r="I188" i="2" s="1"/>
  <c r="J188" i="2" s="1"/>
  <c r="H187" i="2"/>
  <c r="I187" i="2" s="1"/>
  <c r="J187" i="2" s="1"/>
  <c r="I186" i="2"/>
  <c r="J186" i="2" s="1"/>
  <c r="H186" i="2"/>
  <c r="H185" i="2"/>
  <c r="I185" i="2" s="1"/>
  <c r="J185" i="2" s="1"/>
  <c r="H184" i="2"/>
  <c r="I184" i="2" s="1"/>
  <c r="J184" i="2" s="1"/>
  <c r="H183" i="2"/>
  <c r="I183" i="2" s="1"/>
  <c r="J183" i="2" s="1"/>
  <c r="H182" i="2"/>
  <c r="I182" i="2" s="1"/>
  <c r="J182" i="2" s="1"/>
  <c r="H181" i="2"/>
  <c r="I181" i="2" s="1"/>
  <c r="J181" i="2" s="1"/>
  <c r="H180" i="2"/>
  <c r="I180" i="2" s="1"/>
  <c r="J180" i="2" s="1"/>
  <c r="H179" i="2"/>
  <c r="I179" i="2" s="1"/>
  <c r="J179" i="2" s="1"/>
  <c r="H178" i="2"/>
  <c r="I178" i="2" s="1"/>
  <c r="J178" i="2" s="1"/>
  <c r="H177" i="2"/>
  <c r="I177" i="2" s="1"/>
  <c r="J177" i="2" s="1"/>
  <c r="H176" i="2"/>
  <c r="I176" i="2" s="1"/>
  <c r="J176" i="2" s="1"/>
  <c r="H175" i="2"/>
  <c r="I175" i="2" s="1"/>
  <c r="J175" i="2" s="1"/>
  <c r="H174" i="2"/>
  <c r="I174" i="2" s="1"/>
  <c r="J174" i="2" s="1"/>
  <c r="H173" i="2"/>
  <c r="I173" i="2" s="1"/>
  <c r="J173" i="2" s="1"/>
  <c r="H172" i="2"/>
  <c r="I172" i="2" s="1"/>
  <c r="J172" i="2" s="1"/>
  <c r="H171" i="2"/>
  <c r="I171" i="2" s="1"/>
  <c r="J171" i="2" s="1"/>
  <c r="I170" i="2"/>
  <c r="J170" i="2" s="1"/>
  <c r="H170" i="2"/>
  <c r="H169" i="2"/>
  <c r="I169" i="2" s="1"/>
  <c r="J169" i="2" s="1"/>
  <c r="H168" i="2"/>
  <c r="I168" i="2" s="1"/>
  <c r="J168" i="2" s="1"/>
  <c r="H167" i="2"/>
  <c r="I167" i="2" s="1"/>
  <c r="J167" i="2" s="1"/>
  <c r="H166" i="2"/>
  <c r="I166" i="2" s="1"/>
  <c r="J166" i="2" s="1"/>
  <c r="H165" i="2"/>
  <c r="I165" i="2" s="1"/>
  <c r="J165" i="2" s="1"/>
  <c r="H164" i="2"/>
  <c r="I164" i="2" s="1"/>
  <c r="J164" i="2" s="1"/>
  <c r="H163" i="2"/>
  <c r="I163" i="2" s="1"/>
  <c r="J163" i="2" s="1"/>
  <c r="H162" i="2"/>
  <c r="I162" i="2" s="1"/>
  <c r="J162" i="2" s="1"/>
  <c r="H161" i="2"/>
  <c r="I161" i="2" s="1"/>
  <c r="J161" i="2" s="1"/>
  <c r="H160" i="2"/>
  <c r="I160" i="2" s="1"/>
  <c r="J160" i="2" s="1"/>
  <c r="H159" i="2"/>
  <c r="I159" i="2" s="1"/>
  <c r="J159" i="2" s="1"/>
  <c r="H158" i="2"/>
  <c r="I158" i="2" s="1"/>
  <c r="J158" i="2" s="1"/>
  <c r="H157" i="2"/>
  <c r="I157" i="2" s="1"/>
  <c r="J157" i="2" s="1"/>
  <c r="H156" i="2"/>
  <c r="I156" i="2" s="1"/>
  <c r="J156" i="2" s="1"/>
  <c r="H155" i="2"/>
  <c r="I155" i="2" s="1"/>
  <c r="J155" i="2" s="1"/>
  <c r="I154" i="2"/>
  <c r="J154" i="2" s="1"/>
  <c r="H154" i="2"/>
  <c r="H153" i="2"/>
  <c r="I153" i="2" s="1"/>
  <c r="J153" i="2" s="1"/>
  <c r="H152" i="2"/>
  <c r="I152" i="2" s="1"/>
  <c r="J152" i="2" s="1"/>
  <c r="H151" i="2"/>
  <c r="I151" i="2" s="1"/>
  <c r="J151" i="2" s="1"/>
  <c r="H150" i="2"/>
  <c r="I150" i="2" s="1"/>
  <c r="J150" i="2" s="1"/>
  <c r="H149" i="2"/>
  <c r="I149" i="2" s="1"/>
  <c r="J149" i="2" s="1"/>
  <c r="H148" i="2"/>
  <c r="I148" i="2" s="1"/>
  <c r="J148" i="2" s="1"/>
  <c r="H147" i="2"/>
  <c r="I147" i="2" s="1"/>
  <c r="J147" i="2" s="1"/>
  <c r="H146" i="2"/>
  <c r="I146" i="2" s="1"/>
  <c r="J146" i="2" s="1"/>
  <c r="H145" i="2"/>
  <c r="I145" i="2" s="1"/>
  <c r="J145" i="2" s="1"/>
  <c r="H144" i="2"/>
  <c r="I144" i="2" s="1"/>
  <c r="J144" i="2" s="1"/>
  <c r="H143" i="2"/>
  <c r="I143" i="2" s="1"/>
  <c r="J143" i="2" s="1"/>
  <c r="H142" i="2"/>
  <c r="I142" i="2" s="1"/>
  <c r="J142" i="2" s="1"/>
  <c r="H141" i="2"/>
  <c r="I141" i="2" s="1"/>
  <c r="J141" i="2" s="1"/>
  <c r="H140" i="2"/>
  <c r="I140" i="2" s="1"/>
  <c r="J140" i="2" s="1"/>
  <c r="H139" i="2"/>
  <c r="I139" i="2" s="1"/>
  <c r="J139" i="2" s="1"/>
  <c r="I138" i="2"/>
  <c r="J138" i="2" s="1"/>
  <c r="H138" i="2"/>
  <c r="H137" i="2"/>
  <c r="I137" i="2" s="1"/>
  <c r="J137" i="2" s="1"/>
  <c r="H136" i="2"/>
  <c r="I136" i="2" s="1"/>
  <c r="J136" i="2" s="1"/>
  <c r="H135" i="2"/>
  <c r="I135" i="2" s="1"/>
  <c r="J135" i="2" s="1"/>
  <c r="H134" i="2"/>
  <c r="I134" i="2" s="1"/>
  <c r="J134" i="2" s="1"/>
  <c r="H133" i="2"/>
  <c r="I133" i="2" s="1"/>
  <c r="J133" i="2" s="1"/>
  <c r="H132" i="2"/>
  <c r="I132" i="2" s="1"/>
  <c r="J132" i="2" s="1"/>
  <c r="H131" i="2"/>
  <c r="I131" i="2" s="1"/>
  <c r="J131" i="2" s="1"/>
  <c r="H130" i="2"/>
  <c r="I130" i="2" s="1"/>
  <c r="J130" i="2" s="1"/>
  <c r="H129" i="2"/>
  <c r="I129" i="2" s="1"/>
  <c r="J129" i="2" s="1"/>
  <c r="H128" i="2"/>
  <c r="I128" i="2" s="1"/>
  <c r="J128" i="2" s="1"/>
  <c r="H127" i="2"/>
  <c r="I127" i="2" s="1"/>
  <c r="J127" i="2" s="1"/>
  <c r="H126" i="2"/>
  <c r="I126" i="2" s="1"/>
  <c r="J126" i="2" s="1"/>
  <c r="H125" i="2"/>
  <c r="I125" i="2" s="1"/>
  <c r="J125" i="2" s="1"/>
  <c r="H124" i="2"/>
  <c r="I124" i="2" s="1"/>
  <c r="J124" i="2" s="1"/>
  <c r="H123" i="2"/>
  <c r="I123" i="2" s="1"/>
  <c r="J123" i="2" s="1"/>
  <c r="I122" i="2"/>
  <c r="J122" i="2" s="1"/>
  <c r="H122" i="2"/>
  <c r="H121" i="2"/>
  <c r="I121" i="2" s="1"/>
  <c r="J121" i="2" s="1"/>
  <c r="H120" i="2"/>
  <c r="I120" i="2" s="1"/>
  <c r="J120" i="2" s="1"/>
  <c r="H119" i="2"/>
  <c r="I119" i="2" s="1"/>
  <c r="J119" i="2" s="1"/>
  <c r="H118" i="2"/>
  <c r="I118" i="2" s="1"/>
  <c r="J118" i="2" s="1"/>
  <c r="H117" i="2"/>
  <c r="I117" i="2" s="1"/>
  <c r="J117" i="2" s="1"/>
  <c r="H116" i="2"/>
  <c r="I116" i="2" s="1"/>
  <c r="J116" i="2" s="1"/>
  <c r="J115" i="2"/>
  <c r="I114" i="2"/>
  <c r="J114" i="2" s="1"/>
  <c r="H114" i="2"/>
  <c r="H113" i="2"/>
  <c r="I113" i="2" s="1"/>
  <c r="J113" i="2" s="1"/>
  <c r="H112" i="2"/>
  <c r="I112" i="2" s="1"/>
  <c r="J112" i="2" s="1"/>
  <c r="H111" i="2"/>
  <c r="I111" i="2" s="1"/>
  <c r="J111" i="2" s="1"/>
  <c r="H110" i="2"/>
  <c r="I110" i="2" s="1"/>
  <c r="J110" i="2" s="1"/>
  <c r="H109" i="2"/>
  <c r="I109" i="2" s="1"/>
  <c r="J109" i="2" s="1"/>
  <c r="H108" i="2"/>
  <c r="I108" i="2" s="1"/>
  <c r="J108" i="2" s="1"/>
  <c r="H107" i="2"/>
  <c r="I107" i="2" s="1"/>
  <c r="J107" i="2" s="1"/>
  <c r="H106" i="2"/>
  <c r="I106" i="2" s="1"/>
  <c r="J106" i="2" s="1"/>
  <c r="H105" i="2"/>
  <c r="I105" i="2" s="1"/>
  <c r="J105" i="2" s="1"/>
  <c r="H104" i="2"/>
  <c r="I104" i="2" s="1"/>
  <c r="J104" i="2" s="1"/>
  <c r="H103" i="2"/>
  <c r="I103" i="2" s="1"/>
  <c r="J103" i="2" s="1"/>
  <c r="J102" i="2"/>
  <c r="H101" i="2"/>
  <c r="I101" i="2" s="1"/>
  <c r="J101" i="2" s="1"/>
  <c r="H100" i="2"/>
  <c r="I100" i="2" s="1"/>
  <c r="J100" i="2" s="1"/>
  <c r="H99" i="2"/>
  <c r="I99" i="2" s="1"/>
  <c r="J99" i="2" s="1"/>
  <c r="H98" i="2"/>
  <c r="I98" i="2" s="1"/>
  <c r="J98" i="2" s="1"/>
  <c r="H97" i="2"/>
  <c r="I97" i="2" s="1"/>
  <c r="J97" i="2" s="1"/>
  <c r="H96" i="2"/>
  <c r="I96" i="2" s="1"/>
  <c r="J96" i="2" s="1"/>
  <c r="H95" i="2"/>
  <c r="I95" i="2" s="1"/>
  <c r="J95" i="2" s="1"/>
  <c r="H94" i="2"/>
  <c r="I94" i="2" s="1"/>
  <c r="J94" i="2" s="1"/>
  <c r="I93" i="2"/>
  <c r="J93" i="2" s="1"/>
  <c r="H93" i="2"/>
  <c r="H92" i="2"/>
  <c r="I92" i="2" s="1"/>
  <c r="J92" i="2" s="1"/>
  <c r="J91" i="2"/>
  <c r="H91" i="2"/>
  <c r="I91" i="2" s="1"/>
  <c r="H90" i="2"/>
  <c r="I90" i="2" s="1"/>
  <c r="J90" i="2" s="1"/>
  <c r="H89" i="2"/>
  <c r="I89" i="2" s="1"/>
  <c r="J89" i="2" s="1"/>
  <c r="I88" i="2"/>
  <c r="J88" i="2" s="1"/>
  <c r="H88" i="2"/>
  <c r="J87" i="2"/>
  <c r="H86" i="2"/>
  <c r="I86" i="2" s="1"/>
  <c r="J86" i="2" s="1"/>
  <c r="H85" i="2"/>
  <c r="I85" i="2" s="1"/>
  <c r="J85" i="2" s="1"/>
  <c r="H84" i="2"/>
  <c r="I84" i="2" s="1"/>
  <c r="J84" i="2" s="1"/>
  <c r="H83" i="2"/>
  <c r="I83" i="2" s="1"/>
  <c r="J83" i="2" s="1"/>
  <c r="H82" i="2"/>
  <c r="I82" i="2" s="1"/>
  <c r="J82" i="2" s="1"/>
  <c r="H81" i="2"/>
  <c r="I81" i="2" s="1"/>
  <c r="J81" i="2" s="1"/>
  <c r="H80" i="2"/>
  <c r="I80" i="2" s="1"/>
  <c r="J80" i="2" s="1"/>
  <c r="H79" i="2"/>
  <c r="I79" i="2" s="1"/>
  <c r="J79" i="2" s="1"/>
  <c r="J78" i="2"/>
  <c r="H77" i="2"/>
  <c r="I77" i="2" s="1"/>
  <c r="J77" i="2" s="1"/>
  <c r="H76" i="2"/>
  <c r="I76" i="2" s="1"/>
  <c r="J76" i="2" s="1"/>
  <c r="H75" i="2"/>
  <c r="I75" i="2" s="1"/>
  <c r="J75" i="2" s="1"/>
  <c r="H74" i="2"/>
  <c r="I74" i="2" s="1"/>
  <c r="J74" i="2" s="1"/>
  <c r="H73" i="2"/>
  <c r="I73" i="2" s="1"/>
  <c r="J73" i="2" s="1"/>
  <c r="H72" i="2"/>
  <c r="I72" i="2" s="1"/>
  <c r="J72" i="2" s="1"/>
  <c r="H71" i="2"/>
  <c r="I71" i="2" s="1"/>
  <c r="J71" i="2" s="1"/>
  <c r="J70" i="2"/>
  <c r="H69" i="2"/>
  <c r="I69" i="2" s="1"/>
  <c r="J69" i="2" s="1"/>
  <c r="H68" i="2"/>
  <c r="I68" i="2" s="1"/>
  <c r="J68" i="2" s="1"/>
  <c r="I67" i="2"/>
  <c r="J67" i="2" s="1"/>
  <c r="H67" i="2"/>
  <c r="H66" i="2"/>
  <c r="I66" i="2" s="1"/>
  <c r="J66" i="2" s="1"/>
  <c r="H65" i="2"/>
  <c r="I65" i="2" s="1"/>
  <c r="J65" i="2" s="1"/>
  <c r="I64" i="2"/>
  <c r="J64" i="2" s="1"/>
  <c r="H64" i="2"/>
  <c r="H63" i="2"/>
  <c r="I63" i="2" s="1"/>
  <c r="J63" i="2" s="1"/>
  <c r="I62" i="2"/>
  <c r="J62" i="2" s="1"/>
  <c r="H62" i="2"/>
  <c r="H61" i="2"/>
  <c r="I61" i="2" s="1"/>
  <c r="J61" i="2" s="1"/>
  <c r="H60" i="2"/>
  <c r="I60" i="2" s="1"/>
  <c r="J60" i="2" s="1"/>
  <c r="H59" i="2"/>
  <c r="I59" i="2" s="1"/>
  <c r="J59" i="2" s="1"/>
  <c r="H58" i="2"/>
  <c r="I58" i="2" s="1"/>
  <c r="J58" i="2" s="1"/>
  <c r="H57" i="2"/>
  <c r="I57" i="2" s="1"/>
  <c r="J57" i="2" s="1"/>
  <c r="J56" i="2"/>
  <c r="H55" i="2"/>
  <c r="I55" i="2" s="1"/>
  <c r="J55" i="2" s="1"/>
  <c r="I54" i="2"/>
  <c r="J54" i="2" s="1"/>
  <c r="H54" i="2"/>
  <c r="J53" i="2"/>
  <c r="I52" i="2"/>
  <c r="J52" i="2" s="1"/>
  <c r="H52" i="2"/>
  <c r="H51" i="2"/>
  <c r="I51" i="2" s="1"/>
  <c r="J51" i="2" s="1"/>
  <c r="H50" i="2"/>
  <c r="I50" i="2" s="1"/>
  <c r="J50" i="2" s="1"/>
  <c r="H49" i="2"/>
  <c r="I49" i="2" s="1"/>
  <c r="J49" i="2" s="1"/>
  <c r="I48" i="2"/>
  <c r="J48" i="2" s="1"/>
  <c r="H48" i="2"/>
  <c r="H47" i="2"/>
  <c r="I47" i="2" s="1"/>
  <c r="J47" i="2" s="1"/>
  <c r="H46" i="2"/>
  <c r="I46" i="2" s="1"/>
  <c r="J46" i="2" s="1"/>
  <c r="H45" i="2"/>
  <c r="I45" i="2" s="1"/>
  <c r="J45" i="2" s="1"/>
  <c r="J44" i="2"/>
  <c r="H43" i="2"/>
  <c r="I43" i="2" s="1"/>
  <c r="J43" i="2" s="1"/>
  <c r="I42" i="2"/>
  <c r="J42" i="2" s="1"/>
  <c r="H42" i="2"/>
  <c r="H41" i="2"/>
  <c r="I41" i="2" s="1"/>
  <c r="J41" i="2" s="1"/>
  <c r="H40" i="2"/>
  <c r="I40" i="2" s="1"/>
  <c r="J40" i="2" s="1"/>
  <c r="H39" i="2"/>
  <c r="I39" i="2" s="1"/>
  <c r="J39" i="2" s="1"/>
  <c r="H38" i="2"/>
  <c r="I38" i="2" s="1"/>
  <c r="J38" i="2" s="1"/>
  <c r="H37" i="2"/>
  <c r="I37" i="2" s="1"/>
  <c r="J37" i="2" s="1"/>
  <c r="J36" i="2"/>
  <c r="H35" i="2"/>
  <c r="I35" i="2" s="1"/>
  <c r="J35" i="2" s="1"/>
  <c r="H34" i="2"/>
  <c r="I34" i="2" s="1"/>
  <c r="J34" i="2" s="1"/>
  <c r="H33" i="2"/>
  <c r="I33" i="2" s="1"/>
  <c r="J33" i="2" s="1"/>
  <c r="H32" i="2"/>
  <c r="I32" i="2" s="1"/>
  <c r="J32" i="2" s="1"/>
  <c r="H31" i="2"/>
  <c r="I31" i="2" s="1"/>
  <c r="J31" i="2" s="1"/>
  <c r="J30" i="2"/>
  <c r="H29" i="2"/>
  <c r="I29" i="2" s="1"/>
  <c r="J29" i="2" s="1"/>
  <c r="H28" i="2"/>
  <c r="I28" i="2" s="1"/>
  <c r="J28" i="2" s="1"/>
  <c r="H27" i="2"/>
  <c r="I27" i="2" s="1"/>
  <c r="J27" i="2" s="1"/>
  <c r="H26" i="2"/>
  <c r="I26" i="2" s="1"/>
  <c r="J26" i="2" s="1"/>
  <c r="H25" i="2"/>
  <c r="I25" i="2" s="1"/>
  <c r="J25" i="2" s="1"/>
  <c r="H24" i="2"/>
  <c r="I24" i="2" s="1"/>
  <c r="J24" i="2" s="1"/>
  <c r="H23" i="2"/>
  <c r="I23" i="2" s="1"/>
  <c r="J23" i="2" s="1"/>
  <c r="H22" i="2"/>
  <c r="I22" i="2" s="1"/>
  <c r="J22" i="2" s="1"/>
  <c r="H21" i="2"/>
  <c r="I21" i="2" s="1"/>
  <c r="J21" i="2" s="1"/>
  <c r="H20" i="2"/>
  <c r="I20" i="2" s="1"/>
  <c r="J20" i="2" s="1"/>
  <c r="H19" i="2"/>
  <c r="I19" i="2" s="1"/>
  <c r="J19" i="2" s="1"/>
  <c r="H18" i="2"/>
  <c r="I18" i="2" s="1"/>
  <c r="J18" i="2" s="1"/>
  <c r="H17" i="2"/>
  <c r="I17" i="2" s="1"/>
  <c r="J17" i="2" s="1"/>
  <c r="H16" i="2"/>
  <c r="I16" i="2" s="1"/>
  <c r="J16" i="2" s="1"/>
  <c r="H15" i="2"/>
  <c r="I15" i="2" s="1"/>
  <c r="J15" i="2" s="1"/>
  <c r="H14" i="2"/>
  <c r="I14" i="2" s="1"/>
  <c r="J14" i="2" s="1"/>
  <c r="H13" i="2"/>
  <c r="I13" i="2" s="1"/>
  <c r="J13" i="2" s="1"/>
  <c r="H12" i="2"/>
  <c r="I12" i="2" s="1"/>
  <c r="J12" i="2" s="1"/>
  <c r="H11" i="2"/>
  <c r="I11" i="2" s="1"/>
  <c r="J11" i="2" s="1"/>
  <c r="J10" i="2"/>
  <c r="H9" i="2"/>
  <c r="I9" i="2" s="1"/>
  <c r="J9" i="2" s="1"/>
  <c r="H8" i="2"/>
  <c r="I8" i="2" s="1"/>
  <c r="J8" i="2" s="1"/>
  <c r="H7" i="2"/>
  <c r="I7" i="2" s="1"/>
  <c r="J7" i="2" s="1"/>
  <c r="H6" i="2"/>
  <c r="I6" i="2" s="1"/>
  <c r="J6" i="2" s="1"/>
  <c r="J5" i="2"/>
</calcChain>
</file>

<file path=xl/sharedStrings.xml><?xml version="1.0" encoding="utf-8"?>
<sst xmlns="http://schemas.openxmlformats.org/spreadsheetml/2006/main" count="1832" uniqueCount="1066">
  <si>
    <t>Obra</t>
  </si>
  <si>
    <t>Bancos</t>
  </si>
  <si>
    <t>B.D.I.</t>
  </si>
  <si>
    <t>Encargos Sociais</t>
  </si>
  <si>
    <t>CARTORIO ELEITORAL DE SÃO RAIMUNDO NONATO</t>
  </si>
  <si>
    <t xml:space="preserve">SINAPI - 10/2024 - Piauí
ORSE - 09/2024 - Sergipe
SEINFRA - 028 - Ceará
</t>
  </si>
  <si>
    <t>25,96%</t>
  </si>
  <si>
    <t>Não Desonerado: 
Horista: 114,54%
Mensalista: 71,62%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</si>
  <si>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</si>
  <si>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</si>
  <si>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</si>
  <si>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</si>
  <si>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</si>
  <si>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</si>
  <si>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</si>
  <si>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</si>
  <si>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</si>
  <si>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</si>
  <si>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</si>
  <si>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</si>
  <si>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SERVIÇOS PRELIMINARES</t>
  </si>
  <si>
    <t xml:space="preserve"> 1.1 </t>
  </si>
  <si>
    <t xml:space="preserve"> 103689 </t>
  </si>
  <si>
    <t>SINAPI</t>
  </si>
  <si>
    <t>FORNECIMENTO E INSTALAÇÃO DE PLACA DE OBRA COM CHAPA GALVANIZADA E ESTRUTURA DE MADEIRA. AF_03/2022_PS</t>
  </si>
  <si>
    <t>m²</t>
  </si>
  <si>
    <t xml:space="preserve"> 1.2 </t>
  </si>
  <si>
    <t xml:space="preserve"> TRE01 </t>
  </si>
  <si>
    <t>Próprio</t>
  </si>
  <si>
    <t>ART DE EXECUÇÃO DA ORDEM DE SERVIÇO</t>
  </si>
  <si>
    <t>und</t>
  </si>
  <si>
    <t xml:space="preserve"> 1.3 </t>
  </si>
  <si>
    <t xml:space="preserve"> 2454 </t>
  </si>
  <si>
    <t>ORSE</t>
  </si>
  <si>
    <t>Andaime tubular metálico simples - peça x dia</t>
  </si>
  <si>
    <t>PxD</t>
  </si>
  <si>
    <t xml:space="preserve"> 1.4 </t>
  </si>
  <si>
    <t xml:space="preserve"> 97064 </t>
  </si>
  <si>
    <t>MONTAGEM E DESMONTAGEM DE ANDAIME TUBULAR TIPO "TORRE" (EXCLUSIVE ANDAIME E LIMPEZA). AF_03/2024</t>
  </si>
  <si>
    <t>M</t>
  </si>
  <si>
    <t xml:space="preserve"> 2 </t>
  </si>
  <si>
    <t>DEMOLIÇÕES, ESCAVAÇÕES E RETIRADAS</t>
  </si>
  <si>
    <t xml:space="preserve"> 2.1 </t>
  </si>
  <si>
    <t xml:space="preserve"> 97665 </t>
  </si>
  <si>
    <t>REMOÇÃO DE LUMINÁRIAS, DE FORMA MANUAL, SEM REAPROVEITAMENTO. AF_09/2023</t>
  </si>
  <si>
    <t>UN</t>
  </si>
  <si>
    <t xml:space="preserve"> 2.2 </t>
  </si>
  <si>
    <t xml:space="preserve"> 97660 </t>
  </si>
  <si>
    <t>REMOÇÃO DE INTERRUPTORES/TOMADAS ELÉTRICAS, DE FORMA MANUAL, SEM REAPROVEITAMENTO. AF_09/2023</t>
  </si>
  <si>
    <t xml:space="preserve"> 2.3 </t>
  </si>
  <si>
    <t xml:space="preserve"> 104793 </t>
  </si>
  <si>
    <t>REMOÇÃO DE CABOS ELÉTRICOS, DE FORMA MANUAL, SEM REAPROVEITAMENTO. AF_09/2023</t>
  </si>
  <si>
    <t xml:space="preserve"> 2.4 </t>
  </si>
  <si>
    <t xml:space="preserve"> 97622 </t>
  </si>
  <si>
    <t>DEMOLIÇÃO DE ALVENARIA DE BLOCO FURADO, DE FORMA MANUAL, SEM REAPROVEITAMENTO. AF_09/2023</t>
  </si>
  <si>
    <t>m³</t>
  </si>
  <si>
    <t xml:space="preserve"> 2.5 </t>
  </si>
  <si>
    <t xml:space="preserve"> 7213 </t>
  </si>
  <si>
    <t>Remoção de caixa pre-moldada de concreto para ar condicionado</t>
  </si>
  <si>
    <t>un</t>
  </si>
  <si>
    <t xml:space="preserve"> 97629 </t>
  </si>
  <si>
    <t>DEMOLIÇÃO DE LAJES, EM CONCRETO ARMADO, DE FORMA MECANIZADA COM MARTELETE, SEM REAPROVEITAMENTO. AF_09/2023</t>
  </si>
  <si>
    <t xml:space="preserve"> 2.6 </t>
  </si>
  <si>
    <t xml:space="preserve"> 97663 </t>
  </si>
  <si>
    <t>REMOÇÃO DE LOUÇAS, DE FORMA MANUAL, SEM REAPROVEITAMENTO. AF_09/2023</t>
  </si>
  <si>
    <t xml:space="preserve"> 2.7 </t>
  </si>
  <si>
    <t xml:space="preserve"> 97666 </t>
  </si>
  <si>
    <t>REMOÇÃO DE METAIS SANITÁRIOS, DE FORMA MANUAL, SEM REAPROVEITAMENTO. AF_09/2023</t>
  </si>
  <si>
    <t xml:space="preserve"> 2.8 </t>
  </si>
  <si>
    <t xml:space="preserve"> 97664 </t>
  </si>
  <si>
    <t>REMOÇÃO DE ACESSÓRIOS, DE FORMA MANUAL, SEM REAPROVEITAMENTO. AF_09/2023</t>
  </si>
  <si>
    <t xml:space="preserve"> 2.9 </t>
  </si>
  <si>
    <t xml:space="preserve"> 8387 </t>
  </si>
  <si>
    <t>Remoção de bancada de granito (ou marmore)</t>
  </si>
  <si>
    <t xml:space="preserve"> 2.10 </t>
  </si>
  <si>
    <t xml:space="preserve"> 7224 </t>
  </si>
  <si>
    <t>Remoção de quadro elétrico de embutir ou sobrepor</t>
  </si>
  <si>
    <t xml:space="preserve"> 2.11 </t>
  </si>
  <si>
    <t xml:space="preserve"> 97645 </t>
  </si>
  <si>
    <t>REMOÇÃO DE JANELAS, DE FORMA MANUAL, SEM REAPROVEITAMENTO. AF_09/2023</t>
  </si>
  <si>
    <t xml:space="preserve"> 2.12 </t>
  </si>
  <si>
    <t xml:space="preserve"> 97644 </t>
  </si>
  <si>
    <t>REMOÇÃO DE PORTAS, DE FORMA MANUAL, SEM REAPROVEITAMENTO. AF_09/2023</t>
  </si>
  <si>
    <t xml:space="preserve"> 2.13 </t>
  </si>
  <si>
    <t xml:space="preserve"> 97634 </t>
  </si>
  <si>
    <t>DEMOLIÇÃO DE REVESTIMENTO CERÂMICO, DE FORMA MECANIZADA COM MARTELETE, SEM REAPROVEITAMENTO. AF_09/2023</t>
  </si>
  <si>
    <t xml:space="preserve"> 2.14 </t>
  </si>
  <si>
    <t xml:space="preserve"> 97632 </t>
  </si>
  <si>
    <t>DEMOLIÇÃO DE RODAPÉ CERÂMICO, DE FORMA MANUAL, SEM REAPROVEITAMENTO. AF_09/2023</t>
  </si>
  <si>
    <t xml:space="preserve"> 2.15 </t>
  </si>
  <si>
    <t xml:space="preserve"> 104790 </t>
  </si>
  <si>
    <t>DEMOLIÇÃO DE PISO DE CONCRETO SIMPLES, DE FORMA MECANIZADA COM MARTELETE, SEM REAPROVEITAMENTO. AF_09/2023</t>
  </si>
  <si>
    <t xml:space="preserve"> 2.16 </t>
  </si>
  <si>
    <t xml:space="preserve"> 97647 </t>
  </si>
  <si>
    <t>REMOÇÃO DE TELHAS DE FIBROCIMENTO METÁLICA E CERÂMICA, DE FORMA MANUAL, SEM REAPROVEITAMENTO. AF_09/2023</t>
  </si>
  <si>
    <t xml:space="preserve"> 2.17 </t>
  </si>
  <si>
    <t xml:space="preserve"> 98527 </t>
  </si>
  <si>
    <t>REMOÇÃO DE RAÍZES REMANESCENTES DE TRONCO DE ÁRVORE COM DIÂMETRO MAIOR OU IGUAL A 0,40 M E MENOR QUE 0,60 M. AF_03/2024</t>
  </si>
  <si>
    <t xml:space="preserve"> 2.18 </t>
  </si>
  <si>
    <t xml:space="preserve"> 12947 </t>
  </si>
  <si>
    <t>Remoção de tubo galvanizado, bitolas diversas</t>
  </si>
  <si>
    <t>m</t>
  </si>
  <si>
    <t xml:space="preserve"> 3 </t>
  </si>
  <si>
    <t>MOVIMENTO DE TERRA</t>
  </si>
  <si>
    <t xml:space="preserve"> 3.1 </t>
  </si>
  <si>
    <t xml:space="preserve"> 96527 </t>
  </si>
  <si>
    <t>ESCAVAÇÃO MANUAL PARA VIGA BALDRAME OU SAPATA CORRIDA (INCLUINDO ESCAVAÇÃO PARA COLOCAÇÃO DE FÔRMAS). AF_01/2024</t>
  </si>
  <si>
    <t xml:space="preserve"> 3.2 </t>
  </si>
  <si>
    <t xml:space="preserve"> 96523 </t>
  </si>
  <si>
    <t>ESCAVAÇÃO MANUAL PARA BLOCO DE COROAMENTO OU SAPATA (INCLUINDO ESCAVAÇÃO PARA COLOCAÇÃO DE FÔRMAS). AF_01/2024</t>
  </si>
  <si>
    <t xml:space="preserve"> 93358 </t>
  </si>
  <si>
    <t>ESCAVAÇÃO MANUAL DE VALA. AF_09/2024</t>
  </si>
  <si>
    <t xml:space="preserve"> 3.3 </t>
  </si>
  <si>
    <t xml:space="preserve"> 2517 </t>
  </si>
  <si>
    <t>Aterro de vala, compactado, sem material, sem controle do grau de compactação</t>
  </si>
  <si>
    <t xml:space="preserve"> 3.4 </t>
  </si>
  <si>
    <t xml:space="preserve"> 104737 </t>
  </si>
  <si>
    <t>REATERRO MANUAL DE VALAS, COM PLACA VIBRATÓRIA. AF_08/2023</t>
  </si>
  <si>
    <t xml:space="preserve"> 4 </t>
  </si>
  <si>
    <t>INFRAESTRUTURA</t>
  </si>
  <si>
    <t xml:space="preserve"> 4.1 </t>
  </si>
  <si>
    <t xml:space="preserve"> 95241 </t>
  </si>
  <si>
    <t>LASTRO DE CONCRETO MAGRO, APLICADO EM PISOS, LAJES SOBRE SOLO OU RADIERS, ESPESSURA DE 5 CM. AF_01/2024</t>
  </si>
  <si>
    <t xml:space="preserve"> 4.2 </t>
  </si>
  <si>
    <t xml:space="preserve"> 94965 </t>
  </si>
  <si>
    <t>CONCRETO FCK = 25MPA, TRAÇO 1:2,3:2,7 (EM MASSA SECA DE CIMENTO/ AREIA MÉDIA/ BRITA 1) - PREPARO MECÂNICO COM BETONEIRA 400 L. AF_05/2021</t>
  </si>
  <si>
    <t xml:space="preserve"> 4.3 </t>
  </si>
  <si>
    <t xml:space="preserve"> 103670 </t>
  </si>
  <si>
    <t>LANÇAMENTO COM USO DE BALDES, ADENSAMENTO E ACABAMENTO DE CONCRETO EM ESTRUTURAS. AF_02/2022</t>
  </si>
  <si>
    <t xml:space="preserve"> 4.4 </t>
  </si>
  <si>
    <t xml:space="preserve"> 96543 </t>
  </si>
  <si>
    <t>ARMAÇÃO DE BLOCO UTILIZANDO AÇO CA-60 DE 5 MM - MONTAGEM. AF_01/2024</t>
  </si>
  <si>
    <t>KG</t>
  </si>
  <si>
    <t xml:space="preserve"> 4.5 </t>
  </si>
  <si>
    <t xml:space="preserve"> 96546 </t>
  </si>
  <si>
    <t>ARMAÇÃO DE BLOCO UTILIZANDO AÇO CA-50 DE 10 MM - MONTAGEM. AF_01/2024</t>
  </si>
  <si>
    <t xml:space="preserve"> 4.6 </t>
  </si>
  <si>
    <t xml:space="preserve"> 11668 </t>
  </si>
  <si>
    <t>Forma plana para estruturas, em compensado plastificado de 12mm, 05 usos, exclusive escoramento - Revisada 07.2015</t>
  </si>
  <si>
    <t xml:space="preserve"> 4.7 </t>
  </si>
  <si>
    <t xml:space="preserve"> 96545 </t>
  </si>
  <si>
    <t>ARMAÇÃO DE BLOCO UTILIZANDO AÇO CA-50 DE 8 MM - MONTAGEM. AF_01/2024</t>
  </si>
  <si>
    <t xml:space="preserve"> 5 </t>
  </si>
  <si>
    <t>SUPERESTRUTURA</t>
  </si>
  <si>
    <t xml:space="preserve"> 5.1 </t>
  </si>
  <si>
    <t xml:space="preserve"> 5.2 </t>
  </si>
  <si>
    <t xml:space="preserve"> 5.3 </t>
  </si>
  <si>
    <t xml:space="preserve"> 92759 </t>
  </si>
  <si>
    <t>ARMAÇÃO DE PILAR OU VIGA DE ESTRUTURA CONVENCIONAL DE CONCRETO ARMADO UTILIZANDO AÇO CA-60 DE 5,0 MM - MONTAGEM. AF_06/2022</t>
  </si>
  <si>
    <t xml:space="preserve"> 5.4 </t>
  </si>
  <si>
    <t xml:space="preserve"> 92761 </t>
  </si>
  <si>
    <t>ARMAÇÃO DE PILAR OU VIGA DE ESTRUTURA CONVENCIONAL DE CONCRETO ARMADO UTILIZANDO AÇO CA-50 DE 8,0 MM - MONTAGEM. AF_06/2022</t>
  </si>
  <si>
    <t xml:space="preserve"> 5.5 </t>
  </si>
  <si>
    <t xml:space="preserve"> 92762 </t>
  </si>
  <si>
    <t>ARMAÇÃO DE PILAR OU VIGA DE ESTRUTURA CONVENCIONAL DE CONCRETO ARMADO UTILIZANDO AÇO CA-50 DE 10,0 MM - MONTAGEM. AF_06/2022</t>
  </si>
  <si>
    <t xml:space="preserve"> 5.6 </t>
  </si>
  <si>
    <t xml:space="preserve"> 3739 </t>
  </si>
  <si>
    <t>Forma plana para estruturas, em compensado plastificado de 12mm, 12 usos, inclusive escoramento - Revisada 07.2015</t>
  </si>
  <si>
    <t xml:space="preserve"> 5.7 </t>
  </si>
  <si>
    <t xml:space="preserve"> 97088 </t>
  </si>
  <si>
    <t>ARMAÇÃO PARA EXECUÇÃO DE RADIER, PISO DE CONCRETO OU LAJE SOBRE SOLO, COM USO DE TELA Q-92. AF_09/2021</t>
  </si>
  <si>
    <t xml:space="preserve"> 5.8 </t>
  </si>
  <si>
    <t xml:space="preserve"> 7393 </t>
  </si>
  <si>
    <t>Laje pré-fabricada treliçada para piso ou cobertura, intereixo 38cm, h=12cm, el. enchimento em EPS h=8cm, inclusive escoramento em madeira e capeamento 4cm.</t>
  </si>
  <si>
    <t xml:space="preserve"> 6 </t>
  </si>
  <si>
    <t>PAREDES, PAINEIS E VEDAÇÕES</t>
  </si>
  <si>
    <t xml:space="preserve"> 6.1 </t>
  </si>
  <si>
    <t xml:space="preserve"> 103334 </t>
  </si>
  <si>
    <t>ALVENARIA DE VEDAÇÃO DE BLOCOS CERÂMICOS FURADOS NA HORIZONTAL DE 14X9X19 CM (ESPESSURA 14 CM, BLOCO DEITADO) E ARGAMASSA DE ASSENTAMENTO COM PREPARO EM BETONEIRA. AF_12/2021</t>
  </si>
  <si>
    <t xml:space="preserve"> 6.2 </t>
  </si>
  <si>
    <t xml:space="preserve"> 103328 </t>
  </si>
  <si>
    <t>ALVENARIA DE VEDAÇÃO DE BLOCOS CERÂMICOS FURADOS NA HORIZONTAL DE 9X19X19 CM (ESPESSURA 9 CM) E ARGAMASSA DE ASSENTAMENTO COM PREPARO EM BETONEIRA. AF_12/2021</t>
  </si>
  <si>
    <t xml:space="preserve"> 7 </t>
  </si>
  <si>
    <t>COBERTURA</t>
  </si>
  <si>
    <t xml:space="preserve"> 7.1 </t>
  </si>
  <si>
    <t xml:space="preserve"> C0387 </t>
  </si>
  <si>
    <t>SEINFRA</t>
  </si>
  <si>
    <t>BEIRA E BICA EM TELHA COLONIAL</t>
  </si>
  <si>
    <t xml:space="preserve"> 7.2 </t>
  </si>
  <si>
    <t xml:space="preserve"> 94219 </t>
  </si>
  <si>
    <t>CUMEEIRA E ESPIGÃO PARA TELHA CERÂMICA EMBOÇADA COM ARGAMASSA TRAÇO 1:2:9 (CIMENTO, CAL E AREIA), PARA TELHADOS COM MAIS DE 2 ÁGUAS, INCLUSO TRANSPORTE VERTICAL. AF_07/2019</t>
  </si>
  <si>
    <t xml:space="preserve"> 7.3 </t>
  </si>
  <si>
    <t xml:space="preserve"> 96111 </t>
  </si>
  <si>
    <t>FORRO EM RÉGUAS DE PVC, FRISADO, PARA AMBIENTES RESIDENCIAIS, INCLUSIVE ESTRUTURA UNIDIRECIONAL DE FIXAÇÃO. AF_08/2023_PS</t>
  </si>
  <si>
    <t xml:space="preserve"> 7.4 </t>
  </si>
  <si>
    <t xml:space="preserve"> C4910 </t>
  </si>
  <si>
    <t>CALHA EM CHAPA DE ALUMÍNIO LISA 22, ESP.=0,71MM, DESENVOLVIMENTO VARIAVEL, INCLUSO TRANSPORTE VERTICAL</t>
  </si>
  <si>
    <t xml:space="preserve"> 7.5 </t>
  </si>
  <si>
    <t xml:space="preserve"> 92539 </t>
  </si>
  <si>
    <t>TRAMA DE MADEIRA COMPOSTA POR RIPAS, CAIBROS E TERÇAS PARA TELHADOS DE ATÉ 2 ÁGUAS PARA TELHA DE ENCAIXE DE CERÂMICA OU DE CONCRETO, INCLUSO TRANSPORTE VERTICAL. AF_07/2019</t>
  </si>
  <si>
    <t xml:space="preserve"> 7.6 </t>
  </si>
  <si>
    <t xml:space="preserve"> 9435 </t>
  </si>
  <si>
    <t>Rufo em chapa aço galvanizado nº24 com desenvolvimento 33cm - Rev. 01</t>
  </si>
  <si>
    <t xml:space="preserve"> 7.7 </t>
  </si>
  <si>
    <t xml:space="preserve"> 8637 </t>
  </si>
  <si>
    <t>Chapim de concreto pré-moldado</t>
  </si>
  <si>
    <t xml:space="preserve"> 7.8 </t>
  </si>
  <si>
    <t xml:space="preserve"> 8771 </t>
  </si>
  <si>
    <t>Alçapão para forro de pvc, dim=60x60cm, aplicado</t>
  </si>
  <si>
    <t xml:space="preserve"> 7.9 </t>
  </si>
  <si>
    <t xml:space="preserve"> 12407 </t>
  </si>
  <si>
    <t>Treliça metálica Pratt, em perfis UDC75x38x3,84kg/m, diagonais tracionadas, p/ telhados em duas águas sem lanternin, vãos 6,00  a 10,00m, pintura 01 demãode epoxi fundo óxido de ferro + 02 demãos de esmalte epoxi branco - Preço porkilo executado</t>
  </si>
  <si>
    <t>kg</t>
  </si>
  <si>
    <t xml:space="preserve"> 7.10 </t>
  </si>
  <si>
    <t xml:space="preserve"> 94195 </t>
  </si>
  <si>
    <t>TELHAMENTO COM TELHA CERÂMICA DE ENCAIXE, TIPO PORTUGUESA, COM ATÉ 2 ÁGUAS, INCLUSO TRANSPORTE VERTICAL. AF_07/2019</t>
  </si>
  <si>
    <t xml:space="preserve"> 7.11 </t>
  </si>
  <si>
    <t xml:space="preserve"> C4757 </t>
  </si>
  <si>
    <t>TAMPO  PRÉ-MOLDADA "IN LOCO" DE CONCRETO  ARMADO ESP.=5,0CM (COBERTURA CASA DE GÁS)</t>
  </si>
  <si>
    <t xml:space="preserve"> 7.12 </t>
  </si>
  <si>
    <t xml:space="preserve"> 100330 </t>
  </si>
  <si>
    <t>RETIRADA E RECOLOCAÇÃO DE  TELHA CERÂMICA CAPA-CANAL, COM ATÉ DUAS ÁGUAS, INCLUSO IÇAMENTO. AF_07/2019</t>
  </si>
  <si>
    <t xml:space="preserve"> 7.13 </t>
  </si>
  <si>
    <t xml:space="preserve"> 11296 </t>
  </si>
  <si>
    <t>Redução concêntrica 100 x 75mm para eletrocalha metálica (ref. mopa ou similar)</t>
  </si>
  <si>
    <t xml:space="preserve"> 8 </t>
  </si>
  <si>
    <t>PISOS E PAVIMENTAÇÕES</t>
  </si>
  <si>
    <t xml:space="preserve"> 8.1 </t>
  </si>
  <si>
    <t xml:space="preserve"> 11805 </t>
  </si>
  <si>
    <t>Piso em concreto simples desempolado, fck = 21 MPa, e = 7 cm, com forma em quadros 2,0x2,0m, para juntas de concretagem - tres usos</t>
  </si>
  <si>
    <t xml:space="preserve"> 8.2 </t>
  </si>
  <si>
    <t xml:space="preserve"> 11777 </t>
  </si>
  <si>
    <t>Piso em concreto simples desempolado, fck = 21 MPa, e = 7 cm - Não inclui formas para juntas de concretagem</t>
  </si>
  <si>
    <t xml:space="preserve"> 8.3 </t>
  </si>
  <si>
    <t xml:space="preserve"> 87250 </t>
  </si>
  <si>
    <t>REVESTIMENTO CERÂMICO PARA PISO COM PLACAS TIPO ESMALTADA ACETINADA DE DIMENSÕES 45X45 CM APLICADA EM AMBIENTES DE ÁREA ENTRE 5 M2 E 10 M2. AF_02/2023_PE</t>
  </si>
  <si>
    <t xml:space="preserve"> 8.4 </t>
  </si>
  <si>
    <t xml:space="preserve"> 87251 </t>
  </si>
  <si>
    <t>REVESTIMENTO CERÂMICO PARA PISO COM PLACAS TIPO ESMALTADA POLIDA DE DIMENSÕES 45X45 CM APLICADA EM AMBIENTES DE ÁREA MAIOR QUE 10 M2. AF_02/2023_PE</t>
  </si>
  <si>
    <t xml:space="preserve"> 8.5 </t>
  </si>
  <si>
    <t xml:space="preserve"> 88649 </t>
  </si>
  <si>
    <t>RODAPÉ CERÂMICO DE 7CM DE ALTURA COM PLACAS TIPO ESMALTADA DE DIMENSÕES 45X45CM. AF_02/2023</t>
  </si>
  <si>
    <t xml:space="preserve"> 8.6 </t>
  </si>
  <si>
    <t xml:space="preserve"> 12306 </t>
  </si>
  <si>
    <t>Impermeabilização c/manta asfáltica 3mm, classe B, estrudada c/reforço de nãotecido de poliéster, inclusive aplicação de 1 demão de primer e proteção mecânica traço 1:3</t>
  </si>
  <si>
    <t xml:space="preserve"> 8.7 </t>
  </si>
  <si>
    <t xml:space="preserve"> 98546 </t>
  </si>
  <si>
    <t>IMPERMEABILIZAÇÃO DE SUPERFÍCIE COM MANTA ASFÁLTICA, UMA CAMADA, INCLUSIVE APLICAÇÃO DE PRIMER ASFÁLTICO, E=4MM. AF_09/2023</t>
  </si>
  <si>
    <t xml:space="preserve"> 9 </t>
  </si>
  <si>
    <t>REVESTIMENTOS</t>
  </si>
  <si>
    <t xml:space="preserve"> 9.1 </t>
  </si>
  <si>
    <t xml:space="preserve"> 87879 </t>
  </si>
  <si>
    <t>CHAPISCO APLICADO EM ALVENARIAS E ESTRUTURAS DE CONCRETO INTERNAS, COM COLHER DE PEDREIRO.  ARGAMASSA TRAÇO 1:3 COM PREPARO EM BETONEIRA 400L. AF_10/2022</t>
  </si>
  <si>
    <t xml:space="preserve"> 9.2 </t>
  </si>
  <si>
    <t xml:space="preserve"> 87545 </t>
  </si>
  <si>
    <t>EMBOÇO, EM ARGAMASSA TRAÇO 1:2:8, PREPARO MECÂNICO, APLICADO MANUALMENTE EM PAREDES INTERNAS, PARA AMBIENTES COM ÁREA MENOR QUE 5M², E = 10MM, COM TALISCAS. AF_03/2024</t>
  </si>
  <si>
    <t xml:space="preserve"> 9.3 </t>
  </si>
  <si>
    <t xml:space="preserve"> 104958 </t>
  </si>
  <si>
    <t>MASSA ÚNICA, EM ARGAMASSA TRAÇO 1:2:8 PREPARO MECÂNICO, APLICADA MANUALMENTE EM PAREDES INTERNAS DE AMBIENTES COM ÁREA MAIOR QUE 10M², E = 10MM, COM TALISCAS. AF_03/2024</t>
  </si>
  <si>
    <t xml:space="preserve"> 9.4 </t>
  </si>
  <si>
    <t xml:space="preserve"> 96135 </t>
  </si>
  <si>
    <t>APLICAÇÃO MANUAL DE MASSA ACRÍLICA EM PAREDES EXTERNAS, DUAS DEMÃOS. AF_03/2024</t>
  </si>
  <si>
    <t xml:space="preserve"> 9.5 </t>
  </si>
  <si>
    <t xml:space="preserve"> 87273 </t>
  </si>
  <si>
    <t>REVESTIMENTO CERÂMICO PARA PAREDES INTERNAS COM PLACAS TIPO ESMALTADA DE DIMENSÕES 33X45 CM APLICADAS NA ALTURA INTEIRA DAS PAREDES. AF_02/2023_PE</t>
  </si>
  <si>
    <t xml:space="preserve"> 9.6 </t>
  </si>
  <si>
    <t xml:space="preserve"> 104658 </t>
  </si>
  <si>
    <t>PISO PODOTÁTIL DE ALERTA OU DIRECIONAL, DE CONCRETO, ASSENTADO SOBRE ARGAMASSA. AF_03/2024</t>
  </si>
  <si>
    <t xml:space="preserve"> 9.7 </t>
  </si>
  <si>
    <t xml:space="preserve"> C4623 </t>
  </si>
  <si>
    <t>PISO PODOTÁTIL ALERTA OU DIRECIONAL INTERNO EM BORRACHA 25x25cm, COR AZUL, ASSENTAMENTO COM COLA VINIL (FORNECIMENTO E ASSENTAMENTO)</t>
  </si>
  <si>
    <t xml:space="preserve"> 9.8 </t>
  </si>
  <si>
    <t xml:space="preserve"> 2482 </t>
  </si>
  <si>
    <t>Rasgos em concreto para passagem de tubulação   diâm      5"  a  6"</t>
  </si>
  <si>
    <t xml:space="preserve"> 10 </t>
  </si>
  <si>
    <t>PINTURA</t>
  </si>
  <si>
    <t xml:space="preserve"> 10.1 </t>
  </si>
  <si>
    <t xml:space="preserve"> 88485 </t>
  </si>
  <si>
    <t>FUNDO SELADOR ACRÍLICO, APLICAÇÃO MANUAL EM PAREDE, UMA DEMÃO. AF_04/2023</t>
  </si>
  <si>
    <t xml:space="preserve"> 10.2 </t>
  </si>
  <si>
    <t xml:space="preserve"> 102513 </t>
  </si>
  <si>
    <t>PINTURA DE SÍMBOLOS E TEXTOS COM TINTA ACRÍLICA, DEMARCAÇÃO COM FITA ADESIVA E APLICAÇÃO COM ROLO. AF_05/2021</t>
  </si>
  <si>
    <t xml:space="preserve"> 10.3 </t>
  </si>
  <si>
    <t>( EXTINTORES E CADEIRANTE INTERNO) PINTURA DE SÍMBOLOS E TEXTOS COM TINTA ACRÍLICA OU ESMALTE SINTETICO, DEMARCAÇÃO COM FITA ADESIVA E APLICAÇÃO COM ROLO. AF_05/2021</t>
  </si>
  <si>
    <t xml:space="preserve"> 10.4 </t>
  </si>
  <si>
    <t xml:space="preserve"> 95623 </t>
  </si>
  <si>
    <t>APLICAÇÃO MANUAL DE TINTA LÁTEX ACRÍLICA PREMIUM, EM PAREDES, DUAS DEMÃOS. AF_03/2024</t>
  </si>
  <si>
    <t xml:space="preserve"> 10.5 </t>
  </si>
  <si>
    <t xml:space="preserve"> 104641 </t>
  </si>
  <si>
    <t>(MURO DE DIVIAS) PINTURA LÁTEX ACRÍLICA ECONÔMICA, APLICAÇÃO MANUAL EM PAREDES, DUAS DEMÃOS. AF_04/2023</t>
  </si>
  <si>
    <t xml:space="preserve"> 10.7 </t>
  </si>
  <si>
    <t xml:space="preserve"> 102193 </t>
  </si>
  <si>
    <t>LIXAMENTO DE MADEIRA PARA APLICAÇÃO DE FUNDO OU PINTURA. AF_01/2021</t>
  </si>
  <si>
    <t xml:space="preserve"> 10.8 </t>
  </si>
  <si>
    <t xml:space="preserve"> 100717 </t>
  </si>
  <si>
    <t>LIXAMENTO MANUAL EM SUPERFÍCIES METÁLICAS EM OBRA. AF_01/2020</t>
  </si>
  <si>
    <t xml:space="preserve"> 10.9 </t>
  </si>
  <si>
    <t xml:space="preserve"> 100720 </t>
  </si>
  <si>
    <t>PINTURA COM TINTA ALQUÍDICA DE FUNDO (TIPO ZARCÃO) APLICADA A ROLO OU PINCEL SOBRE PERFIL METÁLICO EXECUTADO EM FÁBRICA (POR DEMÃO). AF_01/2020</t>
  </si>
  <si>
    <t xml:space="preserve"> 10.10 </t>
  </si>
  <si>
    <t xml:space="preserve"> 100740 </t>
  </si>
  <si>
    <t>PINTURA COM TINTA ALQUÍDICA DE ACABAMENTO (ESMALTE SINTÉTICO ACETINADO) APLICADA A ROLO OU PINCEL SOBRE PERFIL METÁLICO EXECUTADO EM FÁBRICA (POR DEMÃO). AF_01/2020</t>
  </si>
  <si>
    <t xml:space="preserve"> 10.11 </t>
  </si>
  <si>
    <t xml:space="preserve"> 2306 </t>
  </si>
  <si>
    <t>Pintura de acabamento com aplicação de 02 demãos de esmalte  sintético sobre superfícies metálicas - R1</t>
  </si>
  <si>
    <t xml:space="preserve"> 10.12 </t>
  </si>
  <si>
    <t xml:space="preserve"> 102219 </t>
  </si>
  <si>
    <t>PINTURA TINTA DE ACABAMENTO (PIGMENTADA) ESMALTE SINTÉTICO ACETINADO EM MADEIRA, 2 DEMÃOS. AF_01/2021</t>
  </si>
  <si>
    <t xml:space="preserve"> 10.13 </t>
  </si>
  <si>
    <t xml:space="preserve"> 104640 </t>
  </si>
  <si>
    <t>PINTURA LÁTEX ACRÍLICA STANDARD, APLICAÇÃO MANUAL EM TETO, DUAS DEMÃOS. AF_04/2023</t>
  </si>
  <si>
    <t xml:space="preserve"> 10.14 </t>
  </si>
  <si>
    <t xml:space="preserve"> 104639 </t>
  </si>
  <si>
    <t>PINTURA LÁTEX ACRÍLICA ECONÔMICA, APLICAÇÃO MANUAL EM TETO, DUAS DEMÃOS. AF_04/2023</t>
  </si>
  <si>
    <t xml:space="preserve"> 10.15 </t>
  </si>
  <si>
    <t xml:space="preserve"> 102213 </t>
  </si>
  <si>
    <t>PINTURA VERNIZ (INCOLOR) ALQUÍDICO EM MADEIRA, USO INTERNO E EXTERNO, 2 DEMÃOS. AF_01/2021</t>
  </si>
  <si>
    <t xml:space="preserve"> 11 </t>
  </si>
  <si>
    <t>ESQUADRIAS</t>
  </si>
  <si>
    <t xml:space="preserve"> 11.1 </t>
  </si>
  <si>
    <t xml:space="preserve"> 102185 </t>
  </si>
  <si>
    <t>PORTA DE ABRIR COM MOLA HIDRÁULICA, EM VIDRO TEMPERADO, 2 FOLHAS DE 90X210 CM, ESPESSURA DD 10MM, INCLUSIVE ACESSÓRIOS. AF_01/2021</t>
  </si>
  <si>
    <t xml:space="preserve"> 11.2 </t>
  </si>
  <si>
    <t xml:space="preserve"> 102182 </t>
  </si>
  <si>
    <t>PORTA PIVOTANTE DE VIDRO TEMPERADO, 90X210 CM, ESPESSURA 10 MM, INCLUSIVE ACESSÓRIOS. AF_01/2021</t>
  </si>
  <si>
    <t xml:space="preserve"> 11.3 </t>
  </si>
  <si>
    <t xml:space="preserve"> 102235 </t>
  </si>
  <si>
    <t>DIVISÓRIA FIXA EM VIDRO TEMPERADO 10 MM, SEM ABERTURA. AF_01/2021_PS</t>
  </si>
  <si>
    <t xml:space="preserve"> 11.4 </t>
  </si>
  <si>
    <t xml:space="preserve"> C1958 </t>
  </si>
  <si>
    <t>PORTA DE FERRO COMPACTA EM CHAPA, INCLUS. BATENTES E FERRAGENS</t>
  </si>
  <si>
    <t xml:space="preserve"> 11.5 </t>
  </si>
  <si>
    <t xml:space="preserve"> 94570 </t>
  </si>
  <si>
    <t>JANELA DE ALUMÍNIO DE CORRER COM 2 FOLHAS PARA VIDROS, COM VIDROS, BATENTE, ACABAMENTO COM ACETATO OU BRILHANTE E FERRAGENS. EXCLUSIVE ALIZAR E CONTRAMARCO. FORNECIMENTO E INSTALAÇÃO. AF_12/2019</t>
  </si>
  <si>
    <t xml:space="preserve"> 11.6 </t>
  </si>
  <si>
    <t xml:space="preserve"> 94569 </t>
  </si>
  <si>
    <t>JANELA DE ALUMÍNIO TIPO MAXIM-AR, COM VIDROS, BATENTE E FERRAGENS. EXCLUSIVE ALIZAR, ACABAMENTO E CONTRAMARCO. FORNECIMENTO E INSTALAÇÃO. AF_12/2019</t>
  </si>
  <si>
    <t xml:space="preserve"> 11.7 </t>
  </si>
  <si>
    <t xml:space="preserve"> 94589 </t>
  </si>
  <si>
    <t>CONTRAMARCO DE ALUMÍNIO, FIXAÇÃO COM ARGAMASSA - FORNECIMENTO E INSTALAÇÃO. AF_12/2019</t>
  </si>
  <si>
    <t xml:space="preserve"> 11.9 </t>
  </si>
  <si>
    <t xml:space="preserve"> 90796 </t>
  </si>
  <si>
    <t>KIT DE PORTA-PRONTA DE MADEIRA EM ACABAMENTO MELAMÍNICO BRANCO, FOLHA LEVE OU MÉDIA, E BATENTE METÁLICO, 80X210CM, FIXAÇÃO COM ARGAMASSA - FORNECIMENTO E INSTALAÇÃO. AF_12/2019</t>
  </si>
  <si>
    <t xml:space="preserve"> 11.10 </t>
  </si>
  <si>
    <t xml:space="preserve"> 100702 </t>
  </si>
  <si>
    <t>PORTA DE CORRER DE ALUMÍNIO, COM DUAS FOLHAS PARA VIDRO, INCLUSO VIDRO LISO INCOLOR, FECHADURA E PUXADOR, SEM ALIZAR. AF_12/2019</t>
  </si>
  <si>
    <t xml:space="preserve"> 11.11 </t>
  </si>
  <si>
    <t xml:space="preserve"> 90797 </t>
  </si>
  <si>
    <t>KIT DE PORTA-PRONTA DE MADEIRA EM ACABAMENTO MELAMÍNICO BRANCO, FOLHA LEVE OU MÉDIA, E BATENTE METÁLICO, 90X210CM, FIXAÇÃO COM ARGAMASSA - FORNECIMENTO E INSTALAÇÃO. AF_12/2019</t>
  </si>
  <si>
    <t xml:space="preserve"> 11.13 </t>
  </si>
  <si>
    <t xml:space="preserve"> 1848 </t>
  </si>
  <si>
    <t>Grade proteção c/ barra chata 1/8" x 5/8"</t>
  </si>
  <si>
    <t xml:space="preserve"> 11.14 </t>
  </si>
  <si>
    <t xml:space="preserve"> 13147 </t>
  </si>
  <si>
    <t>Box para banheiro em alumínio e Acrílico de abrir ou correro, inclusive ferragens - fornecimento e instalação</t>
  </si>
  <si>
    <t xml:space="preserve"> 12 </t>
  </si>
  <si>
    <t>INSTALAÇÕES ELÉTRICAS</t>
  </si>
  <si>
    <t xml:space="preserve"> 12.1 </t>
  </si>
  <si>
    <t xml:space="preserve"> 92984 </t>
  </si>
  <si>
    <t>CABO DE COBRE FLEXÍVEL ISOLADO, 25 MM², ANTI-CHAMA 0,6/1,0 KV, PARA REDE ENTERRADA DE DISTRIBUIÇÃO DE ENERGIA ELÉTRICA - FORNECIMENTO E INSTALAÇÃO. AF_12/2021</t>
  </si>
  <si>
    <t xml:space="preserve"> 12.2 </t>
  </si>
  <si>
    <t xml:space="preserve"> 91926 </t>
  </si>
  <si>
    <t>CABO DE COBRE FLEXÍVEL ISOLADO, 2,5 MM², ANTI-CHAMA 450/750 V, PARA CIRCUITOS TERMINAIS - FORNECIMENTO E INSTALAÇÃO. AF_03/2023</t>
  </si>
  <si>
    <t xml:space="preserve"> 12.3 </t>
  </si>
  <si>
    <t xml:space="preserve"> 91928 </t>
  </si>
  <si>
    <t>CABO DE COBRE FLEXÍVEL ISOLADO, 4 MM², ANTI-CHAMA 450/750 V, PARA CIRCUITOS TERMINAIS - FORNECIMENTO E INSTALAÇÃO. AF_03/2023</t>
  </si>
  <si>
    <t xml:space="preserve"> 12.4 </t>
  </si>
  <si>
    <t xml:space="preserve"> 91930 </t>
  </si>
  <si>
    <t>CABO DE COBRE FLEXÍVEL ISOLADO, 6 MM², ANTI-CHAMA 450/750 V, PARA CIRCUITOS TERMINAIS - FORNECIMENTO E INSTALAÇÃO. AF_03/2023</t>
  </si>
  <si>
    <t xml:space="preserve"> 12.5 </t>
  </si>
  <si>
    <t xml:space="preserve"> 72251 </t>
  </si>
  <si>
    <t>CABO DE COBRE NU 16MM2 - FORNECIMENTO E INSTALACAO</t>
  </si>
  <si>
    <t xml:space="preserve"> 12.6 </t>
  </si>
  <si>
    <t xml:space="preserve"> 91932 </t>
  </si>
  <si>
    <t>CABO DE COBRE FLEXÍVEL ISOLADO, 10 MM², ANTI-CHAMA 450/750 V, PARA CIRCUITOS TERMINAIS - FORNECIMENTO E INSTALAÇÃO. AF_03/2023</t>
  </si>
  <si>
    <t xml:space="preserve"> 12.7 </t>
  </si>
  <si>
    <t xml:space="preserve"> 104750 </t>
  </si>
  <si>
    <t>CONECTOR GRAMPO METÁLICO TIPO OLHAL, PARA SPDA, PARA HASTE DE ATERRAMENTO DE 5/8</t>
  </si>
  <si>
    <t xml:space="preserve"> 12.8 </t>
  </si>
  <si>
    <t xml:space="preserve"> 97881 </t>
  </si>
  <si>
    <t>CAIXA ENTERRADA ELÉTRICA RETANGULAR, EM CONCRETO PRÉ-MOLDADO, FUNDO COM BRITA, DIMENSÕES INTERNAS: 0,3X0,3X0,3 M. AF_12/2020</t>
  </si>
  <si>
    <t xml:space="preserve"> 12.9 </t>
  </si>
  <si>
    <t xml:space="preserve"> 101880 </t>
  </si>
  <si>
    <t>QUADRO DE DISTRIBUIÇÃO DE ENERGIA EM CHAPA DE AÇO GALVANIZADO, DE EMBUTIR, COM BARRAMENTO TRIFÁSICO, PARA 36 DISJUNTORES DIN 150A - FORNECIMENTO E INSTALAÇÃO. AF_10/2020</t>
  </si>
  <si>
    <t xml:space="preserve"> 12.10 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</si>
  <si>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</si>
  <si>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</si>
  <si>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12.11 </t>
  </si>
  <si>
    <t xml:space="preserve"> 91871 </t>
  </si>
  <si>
    <t>ELETRODUTO RÍGIDO ROSCÁVEL, PVC, DN 25 MM (3/4"), PARA CIRCUITOS TERMINAIS, INSTALADO EM PAREDE - FORNECIMENTO E INSTALAÇÃO. AF_03/2023</t>
  </si>
  <si>
    <t xml:space="preserve"> 12.12 </t>
  </si>
  <si>
    <t xml:space="preserve"> 91867 </t>
  </si>
  <si>
    <t>ELETRODUTO RÍGIDO ROSCÁVEL, PVC, DN 25 MM (3/4"), PARA CIRCUITOS TERMINAIS, INSTALADO EM LAJE - FORNECIMENTO E INSTALAÇÃO. AF_03/2023</t>
  </si>
  <si>
    <t xml:space="preserve"> 12.13 </t>
  </si>
  <si>
    <t xml:space="preserve"> 91868 </t>
  </si>
  <si>
    <t>ELETRODUTO RÍGIDO ROSCÁVEL, PVC, DN 32 MM (1"), PARA CIRCUITOS TERMINAIS, INSTALADO EM LAJE - FORNECIMENTO E INSTALAÇÃO. AF_03/2023</t>
  </si>
  <si>
    <t xml:space="preserve"> 12.14 </t>
  </si>
  <si>
    <t xml:space="preserve"> 91872 </t>
  </si>
  <si>
    <t>ELETRODUTO RÍGIDO ROSCÁVEL, PVC, DN 32 MM (1"), PARA CIRCUITOS TERMINAIS, INSTALADO EM PAREDE - FORNECIMENTO E INSTALAÇÃO. AF_03/2023</t>
  </si>
  <si>
    <t xml:space="preserve"> 12.15 </t>
  </si>
  <si>
    <t xml:space="preserve"> 93008 </t>
  </si>
  <si>
    <t>ELETRODUTO RÍGIDO ROSCÁVEL, PVC, DN 50 MM (1 1/2"), PARA REDE DISTRIBUIÇÃO DE ENERGIA ELÉTRICA - FORNECIMENTO E INSTALAÇÃO. AF_12/2021</t>
  </si>
  <si>
    <t xml:space="preserve"> 12.16 </t>
  </si>
  <si>
    <t xml:space="preserve"> 90447 </t>
  </si>
  <si>
    <t>RASGO LINEAR MANUAL EM ALVENARIA, PARA ELETRODUTOS, DIÂMETROS MENORES OU IGUAIS A 40 MM. AF_09/2023</t>
  </si>
  <si>
    <t xml:space="preserve"> 12.17 </t>
  </si>
  <si>
    <t xml:space="preserve"> 90444 </t>
  </si>
  <si>
    <t>RASGO LINEAR MECANIZADO EM CONTRAPISO,ELETRODUTOS, DIÂMETROS MENORES OU IGUAIS A 40 MM. AF_09/2023_PS</t>
  </si>
  <si>
    <t xml:space="preserve"> 12.18 </t>
  </si>
  <si>
    <t xml:space="preserve"> 90445 </t>
  </si>
  <si>
    <t>RASGO LINEAR MECANIZADO EM CONTRAPISO, PARA RAMAIS/ DISTRIBUIÇÃO DE INSTALAÇÕES HIDRÁULICAS, DIÂMETROS MAIORES QUE 40 MM E MENORES OU IGUAIS A 75 MM. AF_09/2023_PS</t>
  </si>
  <si>
    <t xml:space="preserve"> 12.19 </t>
  </si>
  <si>
    <t xml:space="preserve"> 91222 </t>
  </si>
  <si>
    <t>RASGO LINEAR MANUAL EM ALVENARIA, PARA RAMAIS/ DISTRIBUIÇÃO DE INSTALAÇÕES HIDRÁULICAS, DIÂMETROS MAIORES QUE 40 MM E MENORES OU IGUAIS A 75 MM. AF_09/2023</t>
  </si>
  <si>
    <t xml:space="preserve"> 12.20 </t>
  </si>
  <si>
    <t xml:space="preserve"> 104766 </t>
  </si>
  <si>
    <t>CHUMBAMENTO LINEAR EM ALVENARIA PARA ELETRODUTOS COM DIÂMETROS MENORES OU IGUAIS A 40 MM. AF_09/2023</t>
  </si>
  <si>
    <t xml:space="preserve"> 12.21 </t>
  </si>
  <si>
    <t xml:space="preserve"> 90468 </t>
  </si>
  <si>
    <t>CHUMBAMENTO LINEAR EM CONTRAPISO PARA ELETRODUTOS COM DIÂMETROS MENORES OU IGUAIS A 40 MM. AF_09/2023</t>
  </si>
  <si>
    <t xml:space="preserve"> 12.22 </t>
  </si>
  <si>
    <t xml:space="preserve"> 90469 </t>
  </si>
  <si>
    <t>CHUMBAMENTO LINEAR EM CONTRAPISO PARA ELETRODUTO COM DIÂMETROS MAIORES QUE 40 MM E MENORES OU IGUAIS A 75 MM. AF_09/2023</t>
  </si>
  <si>
    <t xml:space="preserve"> 12.23 </t>
  </si>
  <si>
    <t xml:space="preserve"> 91890 </t>
  </si>
  <si>
    <t>CURVA 90 GRAUS PARA ELETRODUTO, PVC, ROSCÁVEL, DN 25 MM (3/4"), PARA CIRCUITOS TERMINAIS, INSTALADA EM FORRO - FORNECIMENTO E INSTALAÇÃO. AF_03/2023</t>
  </si>
  <si>
    <t xml:space="preserve"> 12.24 </t>
  </si>
  <si>
    <t xml:space="preserve"> 90467 </t>
  </si>
  <si>
    <t>CHUMBAMENTO LINEAR EM ALVENARIA PARA RAMAIS/DISTRIBUIÇÃO DE INSTALAÇÕES HIDRÁULICAS COM DIÂMETROS MAIORES QUE 40 MM E MENORES OU IGUAIS A 75 MM. AF_09/2023</t>
  </si>
  <si>
    <t xml:space="preserve"> 12.25 </t>
  </si>
  <si>
    <t xml:space="preserve"> 91893 </t>
  </si>
  <si>
    <t>CURVA 90 GRAUS PARA ELETRODUTO, PVC, ROSCÁVEL, DN 32 MM (1"), PARA CIRCUITOS TERMINAIS, INSTALADA EM FORRO - FORNECIMENTO E INSTALAÇÃO. AF_03/2023</t>
  </si>
  <si>
    <t xml:space="preserve"> 12.26 </t>
  </si>
  <si>
    <t xml:space="preserve"> 93018 </t>
  </si>
  <si>
    <t>CURVA 90 GRAUS PARA ELETRODUTO, PVC, ROSCÁVEL, DN 50 MM (1 1/2"), PARA REDE ENTERRADA DE DISTRIBUIÇÃO DE ENERGIA ELÉTRICA - FORNECIMENTO E INSTALAÇÃO. AF_12/2021</t>
  </si>
  <si>
    <t xml:space="preserve"> 12.27 </t>
  </si>
  <si>
    <t xml:space="preserve"> 91879 </t>
  </si>
  <si>
    <t>LUVA PARA ELETRODUTO, PVC, ROSCÁVEL, DN 25 MM (3/4"), PARA CIRCUITOS TERMINAIS, INSTALADA EM LAJE - FORNECIMENTO E INSTALAÇÃO. AF_03/2023</t>
  </si>
  <si>
    <t xml:space="preserve"> 12.28 </t>
  </si>
  <si>
    <t xml:space="preserve"> 91884 </t>
  </si>
  <si>
    <t>LUVA PARA ELETRODUTO, PVC, ROSCÁVEL, DN 25 MM (3/4"), PARA CIRCUITOS TERMINAIS, INSTALADA EM PAREDE - FORNECIMENTO E INSTALAÇÃO. AF_03/2023</t>
  </si>
  <si>
    <t xml:space="preserve"> 12.29 </t>
  </si>
  <si>
    <t xml:space="preserve"> 91880 </t>
  </si>
  <si>
    <t>LUVA PARA ELETRODUTO, PVC, ROSCÁVEL, DN 32 MM (1"), PARA CIRCUITOS TERMINAIS, INSTALADA EM LAJE - FORNECIMENTO E INSTALAÇÃO. AF_03/2023</t>
  </si>
  <si>
    <t xml:space="preserve"> 12.30 </t>
  </si>
  <si>
    <t xml:space="preserve"> 91885 </t>
  </si>
  <si>
    <t>LUVA PARA ELETRODUTO, PVC, ROSCÁVEL, DN 32 MM (1"), PARA CIRCUITOS TERMINAIS, INSTALADA EM PAREDE - FORNECIMENTO E INSTALAÇÃO. AF_03/2023</t>
  </si>
  <si>
    <t xml:space="preserve"> 12.31 </t>
  </si>
  <si>
    <t xml:space="preserve"> 93013 </t>
  </si>
  <si>
    <t>LUVA PARA ELETRODUTO, PVC, ROSCÁVEL, DN 50 MM (1 1/2"), PARA REDE DE DISTRIBUIÇÃO DE ENERGIA ELÉTRICA - FORNECIMENTO E INSTALAÇÃO. AF_12/2021</t>
  </si>
  <si>
    <t xml:space="preserve"> 12.32 </t>
  </si>
  <si>
    <t xml:space="preserve"> 97599 </t>
  </si>
  <si>
    <t>LUMINÁRIA DE EMERGÊNCIA, COM 30 LÂMPADAS LED DE 2 W, SEM REATOR - FORNECIMENTO E INSTALAÇÃO. AF_09/2024</t>
  </si>
  <si>
    <t xml:space="preserve"> 12.33 </t>
  </si>
  <si>
    <t xml:space="preserve"> 97607 </t>
  </si>
  <si>
    <t>LUMINÁRIA ARANDELA TIPO TARTARUGA, DE SOBREPOR, COM 1 LÂMPADA LED DE 6 W, SEM REATOR - FORNECIMENTO E INSTALAÇÃO. AF_09/2024</t>
  </si>
  <si>
    <t xml:space="preserve"> 12.34 </t>
  </si>
  <si>
    <t xml:space="preserve"> 12807 </t>
  </si>
  <si>
    <t>Refletor Slim  LED 50W de potência, branco Frio, 6500k, Autovolt, marca G-light ou similar</t>
  </si>
  <si>
    <t xml:space="preserve"> 12.35 </t>
  </si>
  <si>
    <t xml:space="preserve"> 92008 </t>
  </si>
  <si>
    <t>TOMADA BAIXA DE EMBUTIR (2 MÓDULOS), 2P+T 10 A, INCLUINDO SUPORTE E PLACA - FORNECIMENTO E INSTALAÇÃO. AF_03/2023</t>
  </si>
  <si>
    <t xml:space="preserve"> 12.36 </t>
  </si>
  <si>
    <t xml:space="preserve"> 91992 </t>
  </si>
  <si>
    <t>TOMADA ALTA DE EMBUTIR (1 MÓDULO), 2P+T 10 A, INCLUINDO SUPORTE E PLACA - FORNECIMENTO E INSTALAÇÃO. AF_03/2023</t>
  </si>
  <si>
    <t xml:space="preserve"> 12.37 </t>
  </si>
  <si>
    <t xml:space="preserve"> 92004 </t>
  </si>
  <si>
    <t>TOMADA MÉDIA DE EMBUTIR (2 MÓDULOS), 2P+T 10 A, INCLUINDO SUPORTE E PLACA - FORNECIMENTO E INSTALAÇÃO. AF_03/2023</t>
  </si>
  <si>
    <t xml:space="preserve"> 12.38 </t>
  </si>
  <si>
    <t xml:space="preserve"> 91955 </t>
  </si>
  <si>
    <t>INTERRUPTOR PARALELO (1 MÓDULO), 10A/250V, INCLUINDO SUPORTE E PLACA - FORNECIMENTO E INSTALAÇÃO. AF_03/2023</t>
  </si>
  <si>
    <t xml:space="preserve"> 12.39 </t>
  </si>
  <si>
    <t xml:space="preserve"> 91953 </t>
  </si>
  <si>
    <t>INTERRUPTOR SIMPLES (1 MÓDULO), 10A/250V, INCLUINDO SUPORTE E PLACA - FORNECIMENTO E INSTALAÇÃO. AF_03/2023</t>
  </si>
  <si>
    <t xml:space="preserve"> 12.40 </t>
  </si>
  <si>
    <t xml:space="preserve"> 91959 </t>
  </si>
  <si>
    <t>INTERRUPTOR SIMPLES (2 MÓDULOS), 10A/250V, INCLUINDO SUPORTE E PLACA - FORNECIMENTO E INSTALAÇÃO. AF_03/2023</t>
  </si>
  <si>
    <t xml:space="preserve"> 12.41 </t>
  </si>
  <si>
    <t xml:space="preserve"> 92023 </t>
  </si>
  <si>
    <t>INTERRUPTOR SIMPLES (1 MÓDULO) COM 1 TOMADA DE EMBUTIR 2P+T 10 A, INCLUINDO SUPORTE E PLACA - FORNECIMENTO E INSTALAÇÃO. AF_03/2023</t>
  </si>
  <si>
    <t xml:space="preserve"> 91967 </t>
  </si>
  <si>
    <t>INTERRUPTOR SIMPLES (3 MÓDULOS), 10A/250V, INCLUINDO SUPORTE E PLACA - FORNECIMENTO E INSTALAÇÃO. AF_03/2023</t>
  </si>
  <si>
    <t xml:space="preserve"> 12.42 </t>
  </si>
  <si>
    <t xml:space="preserve"> 10909 </t>
  </si>
  <si>
    <t>Fornecimento e instalação de tampa cega p/condulete caixa 4" x 2"</t>
  </si>
  <si>
    <t xml:space="preserve"> 12.43 </t>
  </si>
  <si>
    <t xml:space="preserve"> 91941 </t>
  </si>
  <si>
    <t>CAIXA RETANGULAR 4" X 2" BAIXA (0,30 M DO PISO), PVC, INSTALADA EM PAREDE - FORNECIMENTO E INSTALAÇÃO. AF_03/2023</t>
  </si>
  <si>
    <t xml:space="preserve"> 12.44 </t>
  </si>
  <si>
    <t xml:space="preserve"> 91940 </t>
  </si>
  <si>
    <t>CAIXA RETANGULAR 4" X 2" MÉDIA (1,30 M DO PISO), PVC, INSTALADA EM PAREDE - FORNECIMENTO E INSTALAÇÃO. AF_03/2023</t>
  </si>
  <si>
    <t xml:space="preserve"> 12.45 </t>
  </si>
  <si>
    <t xml:space="preserve"> 91939 </t>
  </si>
  <si>
    <t>CAIXA RETANGULAR 4" X 2" ALTA (2,00 M DO PISO), PVC, INSTALADA EM PAREDE - FORNECIMENTO E INSTALAÇÃO. AF_03/2023</t>
  </si>
  <si>
    <t xml:space="preserve"> 12.46 </t>
  </si>
  <si>
    <t xml:space="preserve"> 9669 </t>
  </si>
  <si>
    <t>Perfilado, pré-zincado  a fogo, perfurado 38 x 38 x 6000mm</t>
  </si>
  <si>
    <t xml:space="preserve"> 12.47 </t>
  </si>
  <si>
    <t xml:space="preserve"> 9988 </t>
  </si>
  <si>
    <t>Terminal 38 x 38 mm para eletrocalha metalica</t>
  </si>
  <si>
    <t xml:space="preserve"> 12.48 </t>
  </si>
  <si>
    <t xml:space="preserve"> 11405 </t>
  </si>
  <si>
    <t>Junção interna tipo "I" para perfilado, ( ref.: Mopa ou similar)</t>
  </si>
  <si>
    <t xml:space="preserve"> 12.49 </t>
  </si>
  <si>
    <t xml:space="preserve"> 724 </t>
  </si>
  <si>
    <t>Fornecimento e instalação de saída horizontal para eletroduto 1" (ref. vl 33 valemam ou similar)</t>
  </si>
  <si>
    <t xml:space="preserve"> 12.50 </t>
  </si>
  <si>
    <t xml:space="preserve"> 725 </t>
  </si>
  <si>
    <t>Fornecimento e instalação de saída horizontal para eletroduto 1 1/2" (ref. vl33 valemam ou similar)</t>
  </si>
  <si>
    <t xml:space="preserve"> 12.51 </t>
  </si>
  <si>
    <t xml:space="preserve"> 4223 </t>
  </si>
  <si>
    <t>Tubo metálico flexível d=1", Sealtubo ou similar, fornecimento</t>
  </si>
  <si>
    <t xml:space="preserve"> 12.52 </t>
  </si>
  <si>
    <t xml:space="preserve"> 104402 </t>
  </si>
  <si>
    <t>CONDULETE DE PVC, TIPO C, PARA ELETRODUTO DE PVC SOLDÁVEL DN 25 MM (3/4</t>
  </si>
  <si>
    <t xml:space="preserve"> 12.53 </t>
  </si>
  <si>
    <t xml:space="preserve"> 104396 </t>
  </si>
  <si>
    <t>CONDULETE DE PVC, TIPO E, PARA ELETRODUTO DE PVC SOLDÁVEL DN 25 MM (3/4</t>
  </si>
  <si>
    <t xml:space="preserve"> 12.54 </t>
  </si>
  <si>
    <t xml:space="preserve"> 95808 </t>
  </si>
  <si>
    <t>CONDULETE DE PVC, TIPO L, PARA ELETRODUTO DE PVC SOLDÁVEL DN 25 MM (3/4</t>
  </si>
  <si>
    <t xml:space="preserve"> 12.55 </t>
  </si>
  <si>
    <t xml:space="preserve"> 9004 </t>
  </si>
  <si>
    <t>Disjuntor termomagnetico tripolar  80 A, padrão DIN (Europeu - linha branca),curva C, 5KA</t>
  </si>
  <si>
    <t xml:space="preserve"> 12.56 </t>
  </si>
  <si>
    <t xml:space="preserve"> 93673 </t>
  </si>
  <si>
    <t>DISJUNTOR TRIPOLAR TIPO DIN, CORRENTE NOMINAL DE 50A - FORNECIMENTO E INSTALAÇÃO. AF_10/2020</t>
  </si>
  <si>
    <t xml:space="preserve"> 12.57 </t>
  </si>
  <si>
    <t xml:space="preserve"> 93654 </t>
  </si>
  <si>
    <t>DISJUNTOR MONOPOLAR TIPO DIN, CORRENTE NOMINAL DE 16A - FORNECIMENTO E INSTALAÇÃO. AF_10/2020</t>
  </si>
  <si>
    <t xml:space="preserve"> 12.58 </t>
  </si>
  <si>
    <t xml:space="preserve"> 93670 </t>
  </si>
  <si>
    <t>DISJUNTOR TRIPOLAR TIPO DIN, CORRENTE NOMINAL DE 25A - FORNECIMENTO E INSTALAÇÃO. AF_10/2020</t>
  </si>
  <si>
    <t xml:space="preserve"> 12.59 </t>
  </si>
  <si>
    <t xml:space="preserve"> 93671 </t>
  </si>
  <si>
    <t>DISJUNTOR TRIPOLAR TIPO DIN, CORRENTE NOMINAL DE 32A - FORNECIMENTO E INSTALAÇÃO. AF_10/2020</t>
  </si>
  <si>
    <t xml:space="preserve"> 12.60 </t>
  </si>
  <si>
    <t xml:space="preserve"> 93655 </t>
  </si>
  <si>
    <t>DISJUNTOR MONOPOLAR TIPO DIN, CORRENTE NOMINAL DE 20A - FORNECIMENTO E INSTALAÇÃO. AF_10/2020</t>
  </si>
  <si>
    <t xml:space="preserve"> 12.61 </t>
  </si>
  <si>
    <t xml:space="preserve"> 93656 </t>
  </si>
  <si>
    <t>DISJUNTOR MONOPOLAR TIPO DIN, CORRENTE NOMINAL DE 25A - FORNECIMENTO E INSTALAÇÃO. AF_10/2020</t>
  </si>
  <si>
    <t xml:space="preserve"> 12.62 </t>
  </si>
  <si>
    <t xml:space="preserve"> TRE 084 </t>
  </si>
  <si>
    <t>DISPOSITIVO DPS CLASSE II, 1 POLO, TENSAO MAXIMA DE 275 V, CORRENTE MAXIMA DE *30* KA (TIPO AC)</t>
  </si>
  <si>
    <t>UND</t>
  </si>
  <si>
    <t xml:space="preserve"> 12.63 </t>
  </si>
  <si>
    <t xml:space="preserve"> 8006 </t>
  </si>
  <si>
    <t>Terminal de compressão para cabo de   2,50 mm2 - fornecimento e instalação</t>
  </si>
  <si>
    <t xml:space="preserve"> 12.64 </t>
  </si>
  <si>
    <t xml:space="preserve"> 8007 </t>
  </si>
  <si>
    <t>Terminal de compressão para cabo de   4 mm2 - fornecimento e instalação</t>
  </si>
  <si>
    <t xml:space="preserve"> 12.65 </t>
  </si>
  <si>
    <t xml:space="preserve"> 7925 </t>
  </si>
  <si>
    <t>Terminal de compressão para cabo de   6 mm2 - fornecimento e instalação</t>
  </si>
  <si>
    <t xml:space="preserve"> 12.66 </t>
  </si>
  <si>
    <t xml:space="preserve"> 7926 </t>
  </si>
  <si>
    <t>Terminal de compressão para cabo de  10 mm2 - fornecimento e instalação</t>
  </si>
  <si>
    <t xml:space="preserve"> 12.67 </t>
  </si>
  <si>
    <t xml:space="preserve"> 7922 </t>
  </si>
  <si>
    <t>Terminal de compressão para cabo de  25 mm2 - fornecimento e instalação</t>
  </si>
  <si>
    <t xml:space="preserve"> 12.68 </t>
  </si>
  <si>
    <t xml:space="preserve"> 698 </t>
  </si>
  <si>
    <t>Fornecimento e colocação de anilha para identificação</t>
  </si>
  <si>
    <t xml:space="preserve"> 12.69 </t>
  </si>
  <si>
    <t xml:space="preserve"> 97595 </t>
  </si>
  <si>
    <t>SENSOR DE PRESENÇA COM FOTOCÉLULA, FIXAÇÃO EM PAREDE - FORNECIMENTO E INSTALAÇÃO. AF_09/2024</t>
  </si>
  <si>
    <t xml:space="preserve"> 12.70 </t>
  </si>
  <si>
    <t xml:space="preserve"> 11303 </t>
  </si>
  <si>
    <t>Conector reto de aluminio para eletroduto de 1", para adaptar entrada de eletroduto metalico flexivel em quadros - fornecimento e instalação</t>
  </si>
  <si>
    <t xml:space="preserve"> 12.71 </t>
  </si>
  <si>
    <t xml:space="preserve"> 2841 </t>
  </si>
  <si>
    <t>Fornecimento de arame de ferro galvanizado 12 bwg</t>
  </si>
  <si>
    <t xml:space="preserve"> 12.72 </t>
  </si>
  <si>
    <t xml:space="preserve"> 651 </t>
  </si>
  <si>
    <t>Caixa de ferro galvanizado 4" x 4" com tampa Pial ou similar</t>
  </si>
  <si>
    <t xml:space="preserve"> 12.73 </t>
  </si>
  <si>
    <t xml:space="preserve"> 346 </t>
  </si>
  <si>
    <t>Bucha com arruela em liga especial zamak p/eletroduto 40mm, d=1 1/2"</t>
  </si>
  <si>
    <t xml:space="preserve"> 12.74 </t>
  </si>
  <si>
    <t xml:space="preserve"> 100903 </t>
  </si>
  <si>
    <t>LÂMPADA TUBULAR LED DE 18/20 W, COM SOQUETE, BASE G13 - FORNECIMENTO E INSTALAÇÃO. AF_09/2024_PS</t>
  </si>
  <si>
    <t xml:space="preserve"> 12.75 </t>
  </si>
  <si>
    <t xml:space="preserve"> TRE 037 </t>
  </si>
  <si>
    <t>LUMINÁRIA TUBULAR PARA 02 LÂMPADAS LED 9/10W</t>
  </si>
  <si>
    <t xml:space="preserve"> 12.76 </t>
  </si>
  <si>
    <t xml:space="preserve"> 3251 </t>
  </si>
  <si>
    <t>Instalação de luminária</t>
  </si>
  <si>
    <t xml:space="preserve"> 12.77 </t>
  </si>
  <si>
    <t xml:space="preserve"> 100902 </t>
  </si>
  <si>
    <t>LÂMPADA TUBULAR LED DE 9/10 W, COM SOQUETE, BASE G13 - FORNECIMENTO E INSTALAÇÃO. AF_09/2024_PS</t>
  </si>
  <si>
    <t xml:space="preserve"> 12.78 </t>
  </si>
  <si>
    <t xml:space="preserve"> 7384 </t>
  </si>
  <si>
    <t>Fixação de eletrocalhas com vergalhão (Tirante) com rosca total ø 1/4"x1000mm(marvitec ref. 1431 ou similar)</t>
  </si>
  <si>
    <t xml:space="preserve"> 12.79 </t>
  </si>
  <si>
    <t xml:space="preserve"> 96985 </t>
  </si>
  <si>
    <t>HASTE DE ATERRAMENTO, DIÂMETRO 5/8", COM 3 METROS - FORNECIMENTO E INSTALAÇÃO. AF_08/2023</t>
  </si>
  <si>
    <t xml:space="preserve"> 12.80 </t>
  </si>
  <si>
    <t xml:space="preserve"> 98111 </t>
  </si>
  <si>
    <t>CAIXA DE INSPEÇÃO PARA ATERRAMENTO, CIRCULAR, EM POLIETILENO, DIÂMETRO INTERNO = 0,3 M. AF_12/2020</t>
  </si>
  <si>
    <t xml:space="preserve"> 12.81 </t>
  </si>
  <si>
    <t xml:space="preserve"> 91936 </t>
  </si>
  <si>
    <t>CAIXA OCTOGONAL 4" X 4", PVC, INSTALADA EM LAJE - FORNECIMENTO E INSTALAÇÃO. AF_03/2023</t>
  </si>
  <si>
    <t xml:space="preserve"> 12.82 </t>
  </si>
  <si>
    <t xml:space="preserve"> 92872 </t>
  </si>
  <si>
    <t>CAIXA RETANGULAR 4" X 4" BAIXA (0,30 M DO PISO), METÁLICA, INSTALADA EM PAREDE - FORNECIMENTO E INSTALAÇÃO. AF_03/2023</t>
  </si>
  <si>
    <t xml:space="preserve"> 12.83 </t>
  </si>
  <si>
    <t xml:space="preserve"> 92870 </t>
  </si>
  <si>
    <t>CAIXA RETANGULAR 4" X 4" ALTA (2,00 M DO PISO), METÁLICA, INSTALADA EM PAREDE - FORNECIMENTO E INSTALAÇÃO. AF_03/2023</t>
  </si>
  <si>
    <t xml:space="preserve"> 12.84 </t>
  </si>
  <si>
    <t xml:space="preserve"> 711 </t>
  </si>
  <si>
    <t>Fornecimento e instalação de tampa cega (espelho liso) para caixa 4" x 2"</t>
  </si>
  <si>
    <t xml:space="preserve"> 12.85 </t>
  </si>
  <si>
    <t xml:space="preserve"> 650 </t>
  </si>
  <si>
    <t>Caixa de passagem 20x20x12cm, em chapa aço galvanizado, embutida</t>
  </si>
  <si>
    <t xml:space="preserve"> 13 </t>
  </si>
  <si>
    <t>INSTALAÇÕES DE CABEAMENTO ESTRUTURADO</t>
  </si>
  <si>
    <t xml:space="preserve"> 13.1 </t>
  </si>
  <si>
    <t xml:space="preserve"> 11227 </t>
  </si>
  <si>
    <t>Fornecimento e montagem de rack fechado tipo armário 19" x 36u x 600mm</t>
  </si>
  <si>
    <t xml:space="preserve"> 13.2 </t>
  </si>
  <si>
    <t xml:space="preserve"> PROPRIA 338 </t>
  </si>
  <si>
    <t>FORNECIMENTO E INSTALAÇÃO DE SWITCH GERENCIÁVEL L2+ COM 24 PORTAS + 4 PORTAS SFP</t>
  </si>
  <si>
    <t xml:space="preserve"> 13.3 </t>
  </si>
  <si>
    <t xml:space="preserve"> C4568 </t>
  </si>
  <si>
    <t>ORGANIZADOR DE CABOS HORIZONTAL, ABERTO, PADRÃO RACK 19"</t>
  </si>
  <si>
    <t xml:space="preserve"> 13.4 </t>
  </si>
  <si>
    <t xml:space="preserve"> 98302 </t>
  </si>
  <si>
    <t>PATCH PANEL 24 PORTAS, CATEGORIA 6 - FORNECIMENTO E INSTALAÇÃO. AF_11/2019</t>
  </si>
  <si>
    <t xml:space="preserve"> 13.5 </t>
  </si>
  <si>
    <t xml:space="preserve"> 11417 </t>
  </si>
  <si>
    <t>Bandeja para rack 19", deslizante, perfurada, 400mm de profundidade</t>
  </si>
  <si>
    <t xml:space="preserve"> 13.6 </t>
  </si>
  <si>
    <t xml:space="preserve"> TRE 083 </t>
  </si>
  <si>
    <t>KIT 4 VENTILADORES BIVOLT P/ RACK19" INDOOR COM INTERRUPTOR PARA ACIONAMENTO</t>
  </si>
  <si>
    <t xml:space="preserve"> 13.7 </t>
  </si>
  <si>
    <t xml:space="preserve"> C4569 </t>
  </si>
  <si>
    <t>RÉGUA DE TOMADAS ELÉTRICAS, COM 08 TOMADAS, PADRÃO RACK 19"</t>
  </si>
  <si>
    <t xml:space="preserve"> 13.8 </t>
  </si>
  <si>
    <t xml:space="preserve"> 11230 </t>
  </si>
  <si>
    <t>Fornecimento e instalação de patch cords cat.6 c/1,50m - Rev 01</t>
  </si>
  <si>
    <t xml:space="preserve"> 13.9 </t>
  </si>
  <si>
    <t xml:space="preserve"> C1203 </t>
  </si>
  <si>
    <t>ELETRODUTO CONDULETE DE PVC DE 1", COR CINZA</t>
  </si>
  <si>
    <t xml:space="preserve"> 13.10 </t>
  </si>
  <si>
    <t xml:space="preserve"> 13.11 </t>
  </si>
  <si>
    <t xml:space="preserve"> 13.12 </t>
  </si>
  <si>
    <t xml:space="preserve"> 344 </t>
  </si>
  <si>
    <t>Bucha com arruela em liga especial zamak p/eletroduto 25mm, d=1"</t>
  </si>
  <si>
    <t xml:space="preserve"> 13.13 </t>
  </si>
  <si>
    <t xml:space="preserve"> 13.14 </t>
  </si>
  <si>
    <t xml:space="preserve"> 13.15 </t>
  </si>
  <si>
    <t xml:space="preserve"> 12578 </t>
  </si>
  <si>
    <t>Saída para perfilado 38x38mm (mopa ou similar)</t>
  </si>
  <si>
    <t xml:space="preserve"> 13.16 </t>
  </si>
  <si>
    <t xml:space="preserve"> 13.17 </t>
  </si>
  <si>
    <t xml:space="preserve"> 765 </t>
  </si>
  <si>
    <t>Fornecimento e instalação de eletrocalha metálica  50 x  50 x 3000 mm (ref. valemam ou similar)</t>
  </si>
  <si>
    <t xml:space="preserve"> 13.19 </t>
  </si>
  <si>
    <t xml:space="preserve"> 752 </t>
  </si>
  <si>
    <t>Fornecimento e instalação de emenda interna com base lisa 50 x 50 mm (ref. vl3.01-21-50/50 ge valemam ou similar)</t>
  </si>
  <si>
    <t xml:space="preserve"> 13.20 </t>
  </si>
  <si>
    <t xml:space="preserve"> 7880 </t>
  </si>
  <si>
    <t>Curva de inversão 50 x 50 mm para eletrocalha metálica (ref.: mopa ou similar)</t>
  </si>
  <si>
    <t xml:space="preserve"> 13.21 </t>
  </si>
  <si>
    <t xml:space="preserve"> 726 </t>
  </si>
  <si>
    <t>Terminal 50 x 50 mm para eletrocalha metalica (ref. vl 3.01-25 ge valemam ou similar)</t>
  </si>
  <si>
    <t xml:space="preserve"> 13.22 </t>
  </si>
  <si>
    <t xml:space="preserve"> 13.23 </t>
  </si>
  <si>
    <t xml:space="preserve"> 11521 </t>
  </si>
  <si>
    <t>Fornecimento e instalação de mão francesa simples 50 mm</t>
  </si>
  <si>
    <t xml:space="preserve"> 13.24 </t>
  </si>
  <si>
    <t xml:space="preserve"> C5190 </t>
  </si>
  <si>
    <t>TOMADA PARA LÓGICA, COM 1 CONECTOR RJ45, 8 FIOS, CAT-6, COMPLETA PARA CAIXA 4"x2" (NÃO INCLUSA)</t>
  </si>
  <si>
    <t xml:space="preserve"> 13.25 </t>
  </si>
  <si>
    <t xml:space="preserve"> C5191 </t>
  </si>
  <si>
    <t>TOMADA PARA LÓGICA, COM 2 CONECTORES RJ45, 8 FIOS, CAT-6, COMPLETA PARA CAIXA 4"x2" (NÃO INCLUSA)</t>
  </si>
  <si>
    <t xml:space="preserve"> 13.26 </t>
  </si>
  <si>
    <t xml:space="preserve"> 11242 </t>
  </si>
  <si>
    <t>Fornecimento e instalação de conector rj 45 macho cat 6</t>
  </si>
  <si>
    <t xml:space="preserve"> 13.27 </t>
  </si>
  <si>
    <t xml:space="preserve"> 104403 </t>
  </si>
  <si>
    <t>CONDULETE DE PVC, TIPO C, PARA ELETRODUTO DE PVC SOLDÁVEL DN 32 MM (1</t>
  </si>
  <si>
    <t xml:space="preserve"> 13.28 </t>
  </si>
  <si>
    <t xml:space="preserve"> 104397 </t>
  </si>
  <si>
    <t>CONDULETE DE PVC, TIPO E, PARA ELETRODUTO DE PVC SOLDÁVEL DN 32 MM (1</t>
  </si>
  <si>
    <t xml:space="preserve"> 13.29 </t>
  </si>
  <si>
    <t xml:space="preserve"> 95812 </t>
  </si>
  <si>
    <t>CONDULETE DE PVC, TIPO L, PARA ELETRODUTO DE PVC SOLDÁVEL DN 32 MM (1</t>
  </si>
  <si>
    <t xml:space="preserve"> 13.30 </t>
  </si>
  <si>
    <t xml:space="preserve"> 98297 </t>
  </si>
  <si>
    <t>CABO ELETRÔNICO CATEGORIA 6, ISOLAMENTO PVC (LSZH), INSTALADO EM EDIFICAÇÃO INSTITUCIONAL - FORNECIMENTO E INSTALAÇÃO. AF_11/2019</t>
  </si>
  <si>
    <t xml:space="preserve"> 13.31 </t>
  </si>
  <si>
    <t xml:space="preserve"> 13.32 </t>
  </si>
  <si>
    <t xml:space="preserve"> 3332 </t>
  </si>
  <si>
    <t>Fornecimento de porca olhal em aço carbono 16 mm</t>
  </si>
  <si>
    <t xml:space="preserve"> 13.33 </t>
  </si>
  <si>
    <t xml:space="preserve"> 13.34 </t>
  </si>
  <si>
    <t xml:space="preserve"> 11522 </t>
  </si>
  <si>
    <t>Curva de inversão 75 x 50 mm para eletrocalha metálica (ref.: mopa ou similar)</t>
  </si>
  <si>
    <t xml:space="preserve"> 13.35 </t>
  </si>
  <si>
    <t xml:space="preserve"> 11286 </t>
  </si>
  <si>
    <t>Curva horizontal 75 x 50 mm para eletrocalha metálica, com ângulo 90° (ref.: mopa ou similar)</t>
  </si>
  <si>
    <t xml:space="preserve"> 13.36 </t>
  </si>
  <si>
    <t xml:space="preserve"> 12537 </t>
  </si>
  <si>
    <t>Fornecimento e instalação de eletrocalha lisa, zincada, 75 x 50 x 3000 mm (ref. mopa ou similar)</t>
  </si>
  <si>
    <t xml:space="preserve"> 13.37 </t>
  </si>
  <si>
    <t xml:space="preserve"> 12554 </t>
  </si>
  <si>
    <t>Tala para emenda, 75mm, zincada, para eletrocalha metálica (mopa ou similar)</t>
  </si>
  <si>
    <t xml:space="preserve"> 13.38 </t>
  </si>
  <si>
    <t xml:space="preserve"> 699 </t>
  </si>
  <si>
    <t>Terminal 75 x 50 mm para eletrocalha metalica (ref. vl 3.01-25 ge valemam ou similar)</t>
  </si>
  <si>
    <t xml:space="preserve"> 13.39 </t>
  </si>
  <si>
    <t xml:space="preserve"> 9533 </t>
  </si>
  <si>
    <t>Flange de ligação 100x50mm para eletrocalha metálica (ref. Mopa ou similar)</t>
  </si>
  <si>
    <t xml:space="preserve"> 13.40 </t>
  </si>
  <si>
    <t xml:space="preserve"> 11291 </t>
  </si>
  <si>
    <t>Tê horizontal 100 x 75 mm para eletrocalha metálica  (ref.: mopa ou similar)</t>
  </si>
  <si>
    <t xml:space="preserve"> 13.41 </t>
  </si>
  <si>
    <t xml:space="preserve"> 13.42 </t>
  </si>
  <si>
    <t xml:space="preserve"> 13.43 </t>
  </si>
  <si>
    <t xml:space="preserve"> 365 </t>
  </si>
  <si>
    <t>Curva para eletroduto de pvc rígido roscável, diâm = 50mm (1 1/2")</t>
  </si>
  <si>
    <t xml:space="preserve"> 13.44 </t>
  </si>
  <si>
    <t xml:space="preserve"> 356 </t>
  </si>
  <si>
    <t>Eletroduto de pvc rígido roscável, diâm = 50mm (1 1/2")</t>
  </si>
  <si>
    <t xml:space="preserve"> 13.45 </t>
  </si>
  <si>
    <t xml:space="preserve"> 14 </t>
  </si>
  <si>
    <t>INSTALAÇÕES HIDROSSANITÁRIAS</t>
  </si>
  <si>
    <t xml:space="preserve"> 14.1 </t>
  </si>
  <si>
    <t>INSTALAÇÕES HIDRÁULICAS</t>
  </si>
  <si>
    <t xml:space="preserve"> 14.1.1 </t>
  </si>
  <si>
    <t xml:space="preserve"> 89356 </t>
  </si>
  <si>
    <t>TUBO, PVC, SOLDÁVEL, DE 25MM, INSTALADO EM RAMAL OU SUB-RAMAL DE ÁGUA - FORNECIMENTO E INSTALAÇÃO. AF_06/2022</t>
  </si>
  <si>
    <t xml:space="preserve"> 14.1.2 </t>
  </si>
  <si>
    <t xml:space="preserve"> 104779 </t>
  </si>
  <si>
    <t>RASGO LINEAR MECANIZADO EM ALVENARIA, PARA RAMAIS/ DISTRIBUIÇÃO DE INSTALAÇÕES HIDRÁULICAS, DIÂMETROS MENORES OU IGUAIS A 40 MM. AF_09/2023</t>
  </si>
  <si>
    <t xml:space="preserve"> 94649 </t>
  </si>
  <si>
    <t>TUBO, PVC, SOLDÁVEL, DE 32MM, INSTALADO EM RESERVAÇÃO PREDIAL DE ÁGUA - FORNECIMENTO E INSTALAÇÃO. AF_04/2024</t>
  </si>
  <si>
    <t xml:space="preserve"> 14.1.3 </t>
  </si>
  <si>
    <t xml:space="preserve"> 90466 </t>
  </si>
  <si>
    <t>CHUMBAMENTO LINEAR EM ALVENARIA PARA RAMAIS/DISTRIBUIÇÃO DE INSTALAÇÕES HIDRÁULICAS COM DIÂMETROS MENORES OU IGUAIS A 40 MM. AF_09/2023</t>
  </si>
  <si>
    <t xml:space="preserve"> 14.1.4 </t>
  </si>
  <si>
    <t xml:space="preserve"> 103979 </t>
  </si>
  <si>
    <t>TUBO, PVC, SOLDÁVEL, DE 50MM, INSTALADO EM RAMAL DE DISTRIBUIÇÃO DE ÁGUA - FORNECIMENTO E INSTALAÇÃO. AF_06/2022</t>
  </si>
  <si>
    <t xml:space="preserve"> 14.1.5 </t>
  </si>
  <si>
    <t xml:space="preserve"> 14.1.6 </t>
  </si>
  <si>
    <t xml:space="preserve"> 14.1.7 </t>
  </si>
  <si>
    <t xml:space="preserve"> 91180 </t>
  </si>
  <si>
    <t>FIXAÇÃO DE TUBOS HORIZONTAIS DE PVC ÁGUA/PVC ESGOTO/PVC PLUVIAL/CPVC/PPR/COBRE OU AÇO, DIÂMETROS MAIORES QUE 40 MM E MENORES OU IGUAIS A 75 MM, COM ABRAÇADEIRA TIPO  D  COM PARAFUSO DE FIXAÇÃO 2 1/2", FIXADA DIRETAMENTE NA LAJE OU PAREDE. AF_09/2023</t>
  </si>
  <si>
    <t xml:space="preserve"> 14.1.8 </t>
  </si>
  <si>
    <t xml:space="preserve"> 89362 </t>
  </si>
  <si>
    <t>JOELHO 90 GRAUS, PVC, SOLDÁVEL, DN 25MM, INSTALADO EM RAMAL OU SUB-RAMAL DE ÁGUA - FORNECIMENTO E INSTALAÇÃO. AF_06/2022</t>
  </si>
  <si>
    <t xml:space="preserve"> 14.1.9 </t>
  </si>
  <si>
    <t xml:space="preserve"> 91179 </t>
  </si>
  <si>
    <t>FIXAÇÃO DE TUBOS HORIZONTAIS DE PVC ÁGUA/PVC ESGOTO/PVC PLUVIAL/CPVC/PPR/COBRE OU AÇO, DIÂMETROS MENORES OU IGUAIS A 40 MM, COM ABRAÇADEIRA METÁLICA RÍGIDA TIPO  D  COM PARAFUSO DE FIXAÇÃO 1 1/4", FIXADA DIRETAMENTE NA LAJE OU PAREDE. AF_09/2023</t>
  </si>
  <si>
    <t xml:space="preserve"> 14.1.10 </t>
  </si>
  <si>
    <t xml:space="preserve"> 89413 </t>
  </si>
  <si>
    <t>JOELHO 90 GRAUS, PVC, SOLDÁVEL, DN 32MM, INSTALADO EM RAMAL DE DISTRIBUIÇÃO DE ÁGUA - FORNECIMENTO E INSTALAÇÃO. AF_06/2022</t>
  </si>
  <si>
    <t xml:space="preserve"> 14.1.11 </t>
  </si>
  <si>
    <t xml:space="preserve"> 90373 </t>
  </si>
  <si>
    <t>JOELHO 90 GRAUS COM BUCHA DE LATÃO, PVC, SOLDÁVEL, DN 25MM, X 1/2  INSTALADO EM RAMAL OU SUB-RAMAL DE ÁGUA - FORNECIMENTO E INSTALAÇÃO. AF_06/2022</t>
  </si>
  <si>
    <t xml:space="preserve"> 14.1.12 </t>
  </si>
  <si>
    <t xml:space="preserve"> 103984 </t>
  </si>
  <si>
    <t>JOELHO 90 GRAUS, PVC, SOLDÁVEL, DN 50MM, INSTALADO EM RAMAL DE DISTRIBUIÇÃO DE ÁGUA - FORNECIMENTO E INSTALAÇÃO. AF_06/2022</t>
  </si>
  <si>
    <t xml:space="preserve"> 14.1.13 </t>
  </si>
  <si>
    <t xml:space="preserve"> 89396 </t>
  </si>
  <si>
    <t>TÊ COM BUCHA DE LATÃO NA BOLSA CENTRAL, PVC, SOLDÁVEL, DN 25MM X 1/2 , INSTALADO EM RAMAL OU SUB-RAMAL DE ÁGUA - FORNECIMENTO E INSTALAÇÃO. AF_06/2022</t>
  </si>
  <si>
    <t xml:space="preserve"> 14.1.14 </t>
  </si>
  <si>
    <t xml:space="preserve"> 89620 </t>
  </si>
  <si>
    <t>TE, PVC, SOLDÁVEL, DN 32MM, INSTALADO EM PRUMADA DE ÁGUA - FORNECIMENTO E INSTALAÇÃO. AF_06/2022</t>
  </si>
  <si>
    <t xml:space="preserve"> 14.1.15 </t>
  </si>
  <si>
    <t xml:space="preserve"> 104004 </t>
  </si>
  <si>
    <t>TE, PVC, SOLDÁVEL, DN 50MM, INSTALADO EM RAMAL DE DISTRIBUIÇÃO DE ÁGUA - FORNECIMENTO E INSTALAÇÃO. AF_06/2022</t>
  </si>
  <si>
    <t xml:space="preserve"> 14.1.16 </t>
  </si>
  <si>
    <t xml:space="preserve"> 89383 </t>
  </si>
  <si>
    <t>ADAPTADOR CURTO COM BOLSA E ROSCA PARA REGISTRO, PVC, SOLDÁVEL, DN 25MM X 3/4 , INSTALADO EM RAMAL OU SUB-RAMAL DE ÁGUA - FORNECIMENTO E INSTALAÇÃO. AF_06/2022</t>
  </si>
  <si>
    <t xml:space="preserve"> 14.1.17 </t>
  </si>
  <si>
    <t xml:space="preserve"> 104001 </t>
  </si>
  <si>
    <t>ADAPTADOR CURTO COM BOLSA E ROSCA PARA REGISTRO, PVC, SOLDÁVEL, DN 50MM X 1.1/2", INSTALADO EM RAMAL DE DISTRIBUIÇÃO DE ÁGUA - FORNECIMENTO E INSTALAÇÃO. AF_06/2022</t>
  </si>
  <si>
    <t xml:space="preserve"> 14.1.18 </t>
  </si>
  <si>
    <t xml:space="preserve"> 94658 </t>
  </si>
  <si>
    <t>ADAPTADOR CURTO COM BOLSA E ROSCA PARA REGISTRO, PVC, SOLDÁVEL, DN 32 MM X 1", INSTALADO EM RESERVAÇÃO PREDIAL DE ÁGUA - FORNECIMENTO E INSTALAÇÃO. AF_04/2024</t>
  </si>
  <si>
    <t xml:space="preserve"> 14.1.19 </t>
  </si>
  <si>
    <t xml:space="preserve"> 103966 </t>
  </si>
  <si>
    <t>BUCHA DE REDUÇÃO, LONGA, PVC, SOLDÁVEL, DN 50 X 25 MM, INSTALADO EM PRUMADA DE ÁGUA - FORNECIMENTO E INSTALAÇÃO. AF_06/2022</t>
  </si>
  <si>
    <t xml:space="preserve"> 14.1.20 </t>
  </si>
  <si>
    <t xml:space="preserve"> 94704 </t>
  </si>
  <si>
    <t>ADAPTADOR COM FLANGE E ANEL DE VEDAÇÃO, PVC, SOLDÁVEL, DN 32 MM X 1", INSTALADO EM RESERVAÇÃO PREDIAL DE ÁGUA - FORNECIMENTO E INSTALAÇÃO. AF_04/2024</t>
  </si>
  <si>
    <t xml:space="preserve"> 14.1.21 </t>
  </si>
  <si>
    <t xml:space="preserve"> 94706 </t>
  </si>
  <si>
    <t>ADAPTADOR COM FLANGE E ANEL DE VEDAÇÃO, PVC, SOLDÁVEL, DN 50 MM X 1 1/2", INSTALADO EM RESERVAÇÃO PREDIAL DE ÁGUA - FORNECIMENTO E INSTALAÇÃO. AF_04/2024</t>
  </si>
  <si>
    <t xml:space="preserve"> 14.1.22 </t>
  </si>
  <si>
    <t xml:space="preserve"> 103967 </t>
  </si>
  <si>
    <t>BUCHA DE REDUÇÃO , LONGA, PVC, SOLDÁVEL, DN 50 X 32 MM, INSTALADO EM PRUMADA DE ÁGUA - FORNECIMENTO E INSTALAÇÃO. AF_06/2022</t>
  </si>
  <si>
    <t xml:space="preserve"> 14.1.23 </t>
  </si>
  <si>
    <t xml:space="preserve"> 94796 </t>
  </si>
  <si>
    <t>TORNEIRA DE BOIA PARA CAIXA D</t>
  </si>
  <si>
    <t xml:space="preserve"> 14.1.24 </t>
  </si>
  <si>
    <t xml:space="preserve"> 102607 </t>
  </si>
  <si>
    <t>CAIXA D´ÁGUA EM POLIETILENO, 1000 LITROS - FORNECIMENTO E INSTALAÇÃO. AF_06/2021</t>
  </si>
  <si>
    <t xml:space="preserve"> 14.1.25 </t>
  </si>
  <si>
    <t xml:space="preserve"> 86885 </t>
  </si>
  <si>
    <t>ENGATE FLEXÍVEL EM PLÁSTICO BRANCO, 1/2" X 40CM - FORNECIMENTO E INSTALAÇÃO. AF_01/2020</t>
  </si>
  <si>
    <t xml:space="preserve"> 14.1.26 </t>
  </si>
  <si>
    <t xml:space="preserve"> 95644 </t>
  </si>
  <si>
    <t>KIT CAVALETE PARA MEDIÇÃO DE ÁGUA - ENTRADA INDIVIDUALIZADA, EM PVC 32 MM (1"), PARA 1 MEDIDOR - FORNECIMENTO E INSTALAÇÃO (EXCLUSIVE HIDRÔMETRO). AF_03/2024</t>
  </si>
  <si>
    <t xml:space="preserve"> 14.1.27 </t>
  </si>
  <si>
    <t xml:space="preserve"> 89378 </t>
  </si>
  <si>
    <t>LUVA, PVC, SOLDÁVEL, DN 25MM, INSTALADO EM RAMAL OU SUB-RAMAL DE ÁGUA - FORNECIMENTO E INSTALAÇÃO. AF_06/2022</t>
  </si>
  <si>
    <t xml:space="preserve"> 14.1.28 </t>
  </si>
  <si>
    <t xml:space="preserve"> 89386 </t>
  </si>
  <si>
    <t>LUVA, PVC, SOLDÁVEL, DN 32MM, INSTALADO EM RAMAL OU SUB-RAMAL DE ÁGUA - FORNECIMENTO E INSTALAÇÃO. AF_06/2022</t>
  </si>
  <si>
    <t xml:space="preserve"> 14.1.29 </t>
  </si>
  <si>
    <t xml:space="preserve"> 103995 </t>
  </si>
  <si>
    <t>LUVA, PVC, SOLDÁVEL, DN 50MM, INSTALADO EM RAMAL DE DISTRIBUIÇÃO DE ÁGUA - FORNECIMENTO E INSTALAÇÃO. AF_06/2022</t>
  </si>
  <si>
    <t xml:space="preserve"> 14.2 </t>
  </si>
  <si>
    <t>INSTALAÇÕES SANITÁRIAS</t>
  </si>
  <si>
    <t xml:space="preserve"> 14.2.1 </t>
  </si>
  <si>
    <t xml:space="preserve"> 89711 </t>
  </si>
  <si>
    <t>TUBO PVC, SERIE NORMAL, ESGOTO PREDIAL, DN 40 MM, FORNECIDO E INSTALADO EM RAMAL DE DESCARGA OU RAMAL DE ESGOTO SANITÁRIO. AF_08/2022</t>
  </si>
  <si>
    <t xml:space="preserve"> 14.2.2 </t>
  </si>
  <si>
    <t xml:space="preserve"> 89712 </t>
  </si>
  <si>
    <t>TUBO PVC, SERIE NORMAL, ESGOTO PREDIAL, DN 50 MM, FORNECIDO E INSTALADO EM RAMAL DE DESCARGA OU RAMAL DE ESGOTO SANITÁRIO. AF_08/2022</t>
  </si>
  <si>
    <t xml:space="preserve"> 14.2.3 </t>
  </si>
  <si>
    <t xml:space="preserve"> 89713 </t>
  </si>
  <si>
    <t>TUBO PVC, SERIE NORMAL, ESGOTO PREDIAL, DN 75 MM, FORNECIDO E INSTALADO EM RAMAL DE DESCARGA OU RAMAL DE ESGOTO SANITÁRIO. AF_08/2022</t>
  </si>
  <si>
    <t xml:space="preserve"> 14.2.4 </t>
  </si>
  <si>
    <t xml:space="preserve"> 89714 </t>
  </si>
  <si>
    <t>TUBO PVC, SERIE NORMAL, ESGOTO PREDIAL, DN 100 MM, FORNECIDO E INSTALADO EM RAMAL DE DESCARGA OU RAMAL DE ESGOTO SANITÁRIO. AF_08/2022</t>
  </si>
  <si>
    <t xml:space="preserve"> 14.2.5 </t>
  </si>
  <si>
    <t>RASGO LINEAR MECANIZADO EM CONTRAPISO, PARA RAMAIS/ DISTRIBUIÇÃO DE INSTALAÇÕES HIDRÁULICAS, DIÂMETROS MENORES OU IGUAIS A 40 MM. AF_09/2023_PS</t>
  </si>
  <si>
    <t xml:space="preserve"> 14.2.6 </t>
  </si>
  <si>
    <t>CHUMBAMENTO LINEAR EM CONTRAPISO PARA RAMAIS/DISTRIBUIÇÃO DE INSTALAÇÕES HIDRÁULICAS COM DIÂMETROS MENORES OU IGUAIS A 40 MM. AF_09/2023</t>
  </si>
  <si>
    <t xml:space="preserve"> 14.2.7 </t>
  </si>
  <si>
    <t xml:space="preserve"> 14.2.8 </t>
  </si>
  <si>
    <t>CHUMBAMENTO LINEAR EM CONTRAPISO PARA RAMAIS/DISTRIBUIÇÃO DE INSTALAÇÕES HIDRÁULICAS COM DIÂMETROS MAIORES QUE 40 MM E MENORES OU IGUAIS A 75 MM. AF_09/2023</t>
  </si>
  <si>
    <t xml:space="preserve"> 14.2.9 </t>
  </si>
  <si>
    <t xml:space="preserve"> 90446 </t>
  </si>
  <si>
    <t>RASGO LINEAR MECANIZADO EM CONTRAPISO, PARA RAMAIS/ DISTRIBUIÇÃO DE INSTALAÇÕES HIDRÁULICAS, DIÂMETROS MAIORES QUE 75 MM E MENORES OU IGUAIS A 100 MM. AF_09/2023_PS</t>
  </si>
  <si>
    <t xml:space="preserve"> 14.2.10 </t>
  </si>
  <si>
    <t xml:space="preserve"> 90470 </t>
  </si>
  <si>
    <t>CHUMBAMENTO LINEAR EM CONTRAPISO PARA RAMAIS/DISTRIBUIÇÃO DE INSTALAÇÕES HIDRÁULICAS COM DIÂMETROS MAIORES QUE 75 MM E MENORES OU IGUAIS A 100 MM. AF_09/2023</t>
  </si>
  <si>
    <t xml:space="preserve"> 14.2.11 </t>
  </si>
  <si>
    <t xml:space="preserve"> 104780 </t>
  </si>
  <si>
    <t>RASGO LINEAR MECANIZADO EM ALVENARIA, PARA ELETRODUTOS, DIÂMETROS MENORES OU IGUAIS A 40 MM. AF_09/2023</t>
  </si>
  <si>
    <t xml:space="preserve"> 14.2.12 </t>
  </si>
  <si>
    <t xml:space="preserve"> 14.2.13 </t>
  </si>
  <si>
    <t xml:space="preserve"> 14.2.14 </t>
  </si>
  <si>
    <t xml:space="preserve"> 14.2.15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</si>
  <si>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</si>
  <si>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</si>
  <si>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14.2.16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</si>
  <si>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</si>
  <si>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</si>
  <si>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14.2.17 </t>
  </si>
  <si>
    <t xml:space="preserve"> 89744 </t>
  </si>
  <si>
    <t>JOELHO 90 GRAUS, PVC, SERIE NORMAL, ESGOTO PREDIAL, DN 100 MM, JUNTA ELÁSTICA, FORNECIDO E INSTALADO EM RAMAL DE DESCARGA OU RAMAL DE ESGOTO SANITÁRIO. AF_08/2022</t>
  </si>
  <si>
    <t xml:space="preserve"> 89737 </t>
  </si>
  <si>
    <t>JOELHO 90 GRAUS, PVC, SERIE NORMAL, ESGOTO PREDIAL, DN 75 MM, JUNTA ELÁSTICA, FORNECIDO E INSTALADO EM RAMAL DE DESCARGA OU RAMAL DE ESGOTO SANITÁRIO. AF_08/2022</t>
  </si>
  <si>
    <t xml:space="preserve"> 14.2.18 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</si>
  <si>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</si>
  <si>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</si>
  <si>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14.2.19 </t>
  </si>
  <si>
    <t xml:space="preserve"> 89739 </t>
  </si>
  <si>
    <t>JOELHO 45 GRAUS, PVC, SERIE NORMAL, ESGOTO PREDIAL, DN 75 MM, JUNTA ELÁSTICA, FORNECIDO E INSTALADO EM RAMAL DE DESCARGA OU RAMAL DE ESGOTO SANITÁRIO. AF_08/2022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</si>
  <si>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</si>
  <si>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</si>
  <si>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14.2.20 </t>
  </si>
  <si>
    <t xml:space="preserve"> 89784 </t>
  </si>
  <si>
    <t>TE, PVC, SERIE NORMAL, ESGOTO PREDIAL, DN 50 X 50 MM, JUNTA ELÁSTICA, FORNECIDO E INSTALADO EM RAMAL DE DESCARGA OU RAMAL DE ESGOTO SANITÁRIO. AF_08/2022</t>
  </si>
  <si>
    <t xml:space="preserve"> 14.2.21 </t>
  </si>
  <si>
    <t xml:space="preserve"> 89786 </t>
  </si>
  <si>
    <t>TE, PVC, SERIE NORMAL, ESGOTO PREDIAL, DN 75 X 75 MM, JUNTA ELÁSTICA, FORNECIDO E INSTALADO EM RAMAL DE DESCARGA OU RAMAL DE ESGOTO SANITÁRIO. AF_08/2022</t>
  </si>
  <si>
    <t xml:space="preserve"> 14.2.22 </t>
  </si>
  <si>
    <t xml:space="preserve"> 1582 </t>
  </si>
  <si>
    <t>Redução excentrica em pvc rígido soldável, para esgoto primário, diâm =   75 x 50mm</t>
  </si>
  <si>
    <t xml:space="preserve"> 14.2.23 </t>
  </si>
  <si>
    <t xml:space="preserve"> 89752 </t>
  </si>
  <si>
    <t>LUVA SIMPLES, PVC, SERIE NORMAL, ESGOTO PREDIAL, DN 40 MM, JUNTA SOLDÁVEL, FORNECIDO E INSTALADO EM RAMAL DE DESCARGA OU RAMAL DE ESGOTO SANITÁRIO. AF_08/2022</t>
  </si>
  <si>
    <t xml:space="preserve"> 14.2.24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</si>
  <si>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</si>
  <si>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</si>
  <si>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14.2.25 </t>
  </si>
  <si>
    <t xml:space="preserve"> 89774 </t>
  </si>
  <si>
    <t>LUVA SIMPLES, PVC, SERIE NORMAL, ESGOTO PREDIAL, DN 75 MM, JUNTA ELÁSTICA, FORNECIDO E INSTALADO EM RAMAL DE DESCARGA OU RAMAL DE ESGOTO SANITÁRIO. AF_08/2022</t>
  </si>
  <si>
    <t xml:space="preserve"> 14.2.26 </t>
  </si>
  <si>
    <t xml:space="preserve"> 89778 </t>
  </si>
  <si>
    <t>LUVA SIMPLES, PVC, SERIE NORMAL, ESGOTO PREDIAL, DN 100 MM, JUNTA ELÁSTICA, FORNECIDO E INSTALADO EM RAMAL DE DESCARGA OU RAMAL DE ESGOTO SANITÁRIO. AF_08/2022</t>
  </si>
  <si>
    <t xml:space="preserve"> 14.2.27 </t>
  </si>
  <si>
    <t xml:space="preserve"> 89491 </t>
  </si>
  <si>
    <t>CAIXA SIFONADA, PVC, DN 150 X 185 X 75 MM, FORNECIDA E INSTALADA EM RAMAIS DE ENCAMINHAMENTO DE ÁGUA PLUVIAL. AF_06/2022</t>
  </si>
  <si>
    <t xml:space="preserve"> 14.2.28 </t>
  </si>
  <si>
    <t xml:space="preserve"> 3672 </t>
  </si>
  <si>
    <t>Sifao para lavatório em PVC, ASTRA SC3, 1 1/2" x 40 mm, acabamento branco ou similar</t>
  </si>
  <si>
    <t xml:space="preserve"> 14.2.29 </t>
  </si>
  <si>
    <t xml:space="preserve"> 3674 </t>
  </si>
  <si>
    <t>Sifao para pia de cozinha em PVC, ASTRA SC12, 1 1/2" x 50 mm, acabamento cromado ou similar</t>
  </si>
  <si>
    <t xml:space="preserve"> 14.2.30 </t>
  </si>
  <si>
    <t xml:space="preserve"> 98110 </t>
  </si>
  <si>
    <t>CAIXA DE GORDURA PEQUENA (CAPACIDADE: 19 L), CIRCULAR, EM PVC, DIÂMETRO INTERNO= 0,3 M. AF_12/2020</t>
  </si>
  <si>
    <t xml:space="preserve"> 14.2.31 </t>
  </si>
  <si>
    <t xml:space="preserve"> C0645 </t>
  </si>
  <si>
    <t>CAIXA INSPEÇÃO PRÉ-MOLDADA DE CONCRETO 60x60CM COM TAMPA EM CONCRETO ARMADO</t>
  </si>
  <si>
    <t xml:space="preserve"> 15 </t>
  </si>
  <si>
    <t>AR CONDICIONADO</t>
  </si>
  <si>
    <t xml:space="preserve"> 15.1 </t>
  </si>
  <si>
    <t>REDE FRIGORIGENA</t>
  </si>
  <si>
    <t xml:space="preserve"> 15.1.1 </t>
  </si>
  <si>
    <t xml:space="preserve"> 103288 </t>
  </si>
  <si>
    <t>RASGO E CHUMBAMENTO EM ALVENARIA PARA TUBOS DE SPLIT PAREDE DE 9000 A 24000 BTUS/H. AF_11/2021</t>
  </si>
  <si>
    <t xml:space="preserve"> 15.1.2 </t>
  </si>
  <si>
    <t xml:space="preserve"> TRE03 </t>
  </si>
  <si>
    <t>REDE FRIGORÍGENA PARA INTERLIGAÇÃO DE CONDENSADORA / EVAPORADORA 12.000 BTU</t>
  </si>
  <si>
    <t xml:space="preserve"> 15.1.3 </t>
  </si>
  <si>
    <t xml:space="preserve"> TRE04 </t>
  </si>
  <si>
    <t>REDE FRIGORÍGENA PARA INTERLIGAÇÃO DE CONDENSADORA / EVAPORADORA 18.000 BTU</t>
  </si>
  <si>
    <t xml:space="preserve"> 15.1.4 </t>
  </si>
  <si>
    <t xml:space="preserve"> TRE05 </t>
  </si>
  <si>
    <t>REDE FRIGORÍGENA PARA INTERLIGAÇÃO DE CONDENSADORA / EVAPORADORA 24.000 BTU</t>
  </si>
  <si>
    <t xml:space="preserve"> 15.1.5 </t>
  </si>
  <si>
    <t xml:space="preserve"> TRE06 </t>
  </si>
  <si>
    <t>REDE FRIGORÍGENA PARA INTERLIGAÇÃO DE CONDENSADORA / EVAPORADORA 30.000 BTU</t>
  </si>
  <si>
    <t xml:space="preserve"> 15.1.6 </t>
  </si>
  <si>
    <t xml:space="preserve"> TRE07 </t>
  </si>
  <si>
    <t>REDE FRIGORÍGENA PARA INTERLIGAÇÃO DE CONDENSADORA / EVAPORADORA 36.000 BTU</t>
  </si>
  <si>
    <t xml:space="preserve"> 15.2 </t>
  </si>
  <si>
    <t>REDE DE DRENAGEM</t>
  </si>
  <si>
    <t xml:space="preserve"> 15.2.2 </t>
  </si>
  <si>
    <t xml:space="preserve"> 89866 </t>
  </si>
  <si>
    <t>JOELHO 90 GRAUS, PVC, SOLDÁVEL, DN 25MM, INSTALADO EM DRENO DE AR-CONDICIONADO - FORNECIMENTO E INSTALAÇÃO. AF_08/2022</t>
  </si>
  <si>
    <t xml:space="preserve"> 15.2.3 </t>
  </si>
  <si>
    <t xml:space="preserve"> 15.2.4 </t>
  </si>
  <si>
    <t xml:space="preserve"> 89809 </t>
  </si>
  <si>
    <t>JOELHO 90 GRAUS, PVC, SERIE NORMAL, ESGOTO PREDIAL, DN 100 MM, JUNTA ELÁSTICA, FORNECIDO E INSTALADO EM PRUMADA DE ESGOTO SANITÁRIO OU VENTILAÇÃO. AF_08/2022</t>
  </si>
  <si>
    <t xml:space="preserve"> 15.2.5 </t>
  </si>
  <si>
    <t xml:space="preserve"> 89810 </t>
  </si>
  <si>
    <t>JOELHO 45 GRAUS, PVC, SERIE NORMAL, ESGOTO PREDIAL, DN 100 MM, JUNTA ELÁSTICA, FORNECIDO E INSTALADO EM PRUMADA DE ESGOTO SANITÁRIO OU VENTILAÇÃO. AF_08/2022</t>
  </si>
  <si>
    <t xml:space="preserve"> 15.2.6 </t>
  </si>
  <si>
    <t xml:space="preserve"> 1564 </t>
  </si>
  <si>
    <t>Junção simples em pvc rígido soldável, para esgoto primário, diâm = 100 x 100mm</t>
  </si>
  <si>
    <t xml:space="preserve"> 15.2.7 </t>
  </si>
  <si>
    <t xml:space="preserve"> TRE 005 </t>
  </si>
  <si>
    <t>CAIXA DE PASSAGEM POLAR PARA SPLIT - FORNECIMENTO E INSTALAÇÃO</t>
  </si>
  <si>
    <t xml:space="preserve"> 1636 </t>
  </si>
  <si>
    <t>Junção simples em pvc rígido c/ anéis, para esgoto primário, diâm =100 x 50mm</t>
  </si>
  <si>
    <t xml:space="preserve"> 15.2.8 </t>
  </si>
  <si>
    <t xml:space="preserve"> 89865 </t>
  </si>
  <si>
    <t>TUBO, PVC, SOLDÁVEL, DE 25MM, INSTALADO EM DRENO DE AR-CONDICIONADO - FORNECIMENTO E INSTALAÇÃO. AF_08/2022</t>
  </si>
  <si>
    <t xml:space="preserve"> 89546 </t>
  </si>
  <si>
    <t>BUCHA DE REDUÇÃO LONGA, PVC, SERIE R, ÁGUA PLUVIAL, DN 50 X 40 MM, JUNTA ELÁSTICA, FORNECIDO E INSTALADO EM RAMAL DE ENCAMINHAMENTO. AF_06/2022</t>
  </si>
  <si>
    <t xml:space="preserve"> C4929 </t>
  </si>
  <si>
    <t>CAIXA SIFONADA PVC 150 X 185 X 75MM, ACABAMENTO BRANCO (GRELHA OU TAMPA CEGA)</t>
  </si>
  <si>
    <t xml:space="preserve"> 15.2.9 </t>
  </si>
  <si>
    <t xml:space="preserve"> 89578 </t>
  </si>
  <si>
    <t>TUBO PVC, SÉRIE R, ÁGUA PLUVIAL, DN 100 MM, FORNECIDO E INSTALADO EM CONDUTORES VERTICAIS DE ÁGUAS PLUVIAIS. AF_06/2022</t>
  </si>
  <si>
    <t xml:space="preserve"> 15.2.10 </t>
  </si>
  <si>
    <t xml:space="preserve"> 15.2.11 </t>
  </si>
  <si>
    <t xml:space="preserve"> 15.2.12 </t>
  </si>
  <si>
    <t xml:space="preserve"> 15.2.13 </t>
  </si>
  <si>
    <t xml:space="preserve"> 15.2.14 </t>
  </si>
  <si>
    <t xml:space="preserve"> 97891 </t>
  </si>
  <si>
    <t>CAIXA ENTERRADA CIRCULAR, EM ALVENARIA COM BLOCOS DE CONCRETO, FUNDO COM BRITA, DIMENSÕES INTERNAS: 0,4X0,4X0,4 M. AF_12/2020</t>
  </si>
  <si>
    <t xml:space="preserve"> 15.2.15 </t>
  </si>
  <si>
    <t xml:space="preserve"> 16 </t>
  </si>
  <si>
    <t>COMBATE A INCÊNDIO</t>
  </si>
  <si>
    <t xml:space="preserve"> 16.1 </t>
  </si>
  <si>
    <t xml:space="preserve"> 12895 </t>
  </si>
  <si>
    <t>Placa de sinalizacao, fotoluminescente, em pvc , rota de fuga</t>
  </si>
  <si>
    <t xml:space="preserve"> 16.2 </t>
  </si>
  <si>
    <t xml:space="preserve"> 12888 </t>
  </si>
  <si>
    <t>Placa de sinalizacao, fotoluminescente, em pvc , com logotipo "Extintor de incêndio portátil"- Placa E5</t>
  </si>
  <si>
    <t xml:space="preserve"> 16.3 </t>
  </si>
  <si>
    <t>PINTURA DE SÍMBOLOS E TEXTOS COM TINTA ACRÍLICA OU ESMALTE SINTETICO, DEMARCAÇÃO COM FITA ADESIVA E APLICAÇÃO COM ROLO. AF_05/2021</t>
  </si>
  <si>
    <t xml:space="preserve"> 16.4 </t>
  </si>
  <si>
    <t xml:space="preserve"> TRE 085 </t>
  </si>
  <si>
    <t>SUPORTE DE PAREDE PARA EXTINTOR DE INCENDIO PORTATIL, EM ACO GALVANIZADO</t>
  </si>
  <si>
    <t xml:space="preserve"> 17 </t>
  </si>
  <si>
    <t>LOUÇAS E METAIS</t>
  </si>
  <si>
    <t xml:space="preserve"> 17.1 </t>
  </si>
  <si>
    <t xml:space="preserve"> 100868 </t>
  </si>
  <si>
    <t>BARRA DE APOIO RETA, EM ACO INOX POLIDO, COMPRIMENTO 80 CM,  FIXADA NA PAREDE - FORNECIMENTO E INSTALAÇÃO. AF_01/2020</t>
  </si>
  <si>
    <t xml:space="preserve"> 17.2 </t>
  </si>
  <si>
    <t xml:space="preserve"> 12128 </t>
  </si>
  <si>
    <t>Barra de apoio, para lavatório,fixa, constituida de duas barras laterais em "U", em aço inox,  d=1 1/4", Jackwal ou similar</t>
  </si>
  <si>
    <t>cj</t>
  </si>
  <si>
    <t xml:space="preserve"> 17.3 </t>
  </si>
  <si>
    <t xml:space="preserve"> 86931 </t>
  </si>
  <si>
    <t>VASO SANITÁRIO SIFONADO COM CAIXA ACOPLADA LOUÇA BRANCA, INCLUSO ENGATE FLEXÍVEL EM PLÁSTICO BRANCO, 1/2  X 40CM - FORNECIMENTO E INSTALAÇÃO. AF_01/2020</t>
  </si>
  <si>
    <t xml:space="preserve"> 17.4 </t>
  </si>
  <si>
    <t>VASO SANITÁRIO SIFONADO COM CAIXA ACOPLADA LOUÇA BRANCA, COM INSTALAÇÃO DE SÓCULO NA BASE DA BACIA ACOMPANHANDO A PROJEÇÃO DA BASE, NÃO ULTRAPASSANDO ALTURA DE 5CM, ALTURA MÁXIMA DE 46CM (BACIA+ASSENTO), INCLUSO ENGATE FLEXÍVEL EM PLÁSTICO BRANCO, 1/2  X 40CM - FORNECIMENTO E INSTALAÇÃO. AF_01/2020</t>
  </si>
  <si>
    <t xml:space="preserve"> 17.5 </t>
  </si>
  <si>
    <t xml:space="preserve"> 86904 </t>
  </si>
  <si>
    <t>LAVATÓRIO LOUÇA BRANCA SUSPENSO, 29,5 X 39CM OU EQUIVALENTE, PADRÃO POPULAR - FORNECIMENTO E INSTALAÇÃO. AF_01/2020</t>
  </si>
  <si>
    <t xml:space="preserve"> 17.6 </t>
  </si>
  <si>
    <t xml:space="preserve"> 95544 </t>
  </si>
  <si>
    <t>PAPELEIRA DE PAREDE EM METAL CROMADO SEM TAMPA, INCLUSO FIXAÇÃO. AF_01/2020</t>
  </si>
  <si>
    <t xml:space="preserve"> 17.7 </t>
  </si>
  <si>
    <t xml:space="preserve"> 95546 </t>
  </si>
  <si>
    <t>KIT DE ACESSORIOS PARA BANHEIRO EM METAL CROMADO, 5 PECAS, INCLUSO FIXAÇÃO. AF_01/2020</t>
  </si>
  <si>
    <t xml:space="preserve"> 17.8 </t>
  </si>
  <si>
    <t xml:space="preserve"> 2050 </t>
  </si>
  <si>
    <t>Chuveiro plástico sem registro</t>
  </si>
  <si>
    <t xml:space="preserve"> 17.9 </t>
  </si>
  <si>
    <t xml:space="preserve"> 12263 </t>
  </si>
  <si>
    <t>Pia de cozinha com bancada em granito cinza andorinha, e = 2cm, dim 1.20x0.60, com 01 cuba de aço inox, sifão cromado, válvula cromada, torneira em aço inox, inclusive rodopia 10 cm, assentada.</t>
  </si>
  <si>
    <t xml:space="preserve"> 17.10 </t>
  </si>
  <si>
    <t xml:space="preserve"> 86913 </t>
  </si>
  <si>
    <t>TORNEIRA CROMADA 1/2" OU 3/4" PARA TANQUE, PADRÃO POPULAR - FORNECIMENTO E INSTALAÇÃO. AF_01/2020</t>
  </si>
  <si>
    <t xml:space="preserve"> 17.12 </t>
  </si>
  <si>
    <t xml:space="preserve"> 94794 </t>
  </si>
  <si>
    <t>REGISTRO DE GAVETA BRUTO, LATÃO, ROSCÁVEL, 1 1/2", COM ACABAMENTO E CANOPLA CROMADOS - FORNECIMENTO E INSTALAÇÃO. AF_08/2021</t>
  </si>
  <si>
    <t xml:space="preserve"> 17.13 </t>
  </si>
  <si>
    <t xml:space="preserve"> 94792 </t>
  </si>
  <si>
    <t>REGISTRO DE GAVETA BRUTO, LATÃO, ROSCÁVEL, 1", COM ACABAMENTO E CANOPLA CROMADOS - FORNECIMENTO E INSTALAÇÃO. AF_08/2021</t>
  </si>
  <si>
    <t xml:space="preserve"> 17.15 </t>
  </si>
  <si>
    <t xml:space="preserve"> C1151 </t>
  </si>
  <si>
    <t>DUCHA P/ WC CROMADO (INSTALADO)</t>
  </si>
  <si>
    <t xml:space="preserve"> 17.16 </t>
  </si>
  <si>
    <t xml:space="preserve"> 100874 </t>
  </si>
  <si>
    <t>PUXADOR PARA PCD, FIXADO NA PORTA - FORNECIMENTO E INSTALAÇÃO. AF_01/2020</t>
  </si>
  <si>
    <t xml:space="preserve"> 17.17 </t>
  </si>
  <si>
    <t xml:space="preserve"> 100849 </t>
  </si>
  <si>
    <t>ASSENTO SANITÁRIO CONVENCIONAL - FORNECIMENTO E INSTALACAO. AF_01/2020</t>
  </si>
  <si>
    <t xml:space="preserve"> 17.18 </t>
  </si>
  <si>
    <t xml:space="preserve"> 7354 </t>
  </si>
  <si>
    <t>Torneira pressmatic 110 de mesa, DOCOL 17160806 ou similar</t>
  </si>
  <si>
    <t xml:space="preserve"> 17.19 </t>
  </si>
  <si>
    <t xml:space="preserve"> 86915 </t>
  </si>
  <si>
    <t>TORNEIRA CROMADA DE MESA, 1/2" OU 3/4", PARA LAVATÓRIO, PADRÃO MÉDIO - FORNECIMENTO E INSTALAÇÃO. AF_01/2020</t>
  </si>
  <si>
    <t xml:space="preserve"> 17.20 </t>
  </si>
  <si>
    <t xml:space="preserve"> C2313 </t>
  </si>
  <si>
    <t>TANQUE PRÉ-MOLDADO DE CONCRETO (0.80X0.70)m</t>
  </si>
  <si>
    <t xml:space="preserve"> 17.21 </t>
  </si>
  <si>
    <t xml:space="preserve"> 8759 </t>
  </si>
  <si>
    <t>Corrimão em aço inox ø=1 1/2", duplo, h=90cm</t>
  </si>
  <si>
    <t xml:space="preserve"> 17.22 </t>
  </si>
  <si>
    <t xml:space="preserve"> 12628 </t>
  </si>
  <si>
    <t>Mastro triplo em tubo ferro galvanizado, alt (útil)= 6m (3,80m x 2" + 2,20m x1 1/2"), inclusive base de concreto ciclópico - Rev 01</t>
  </si>
  <si>
    <t xml:space="preserve"> 17.23 </t>
  </si>
  <si>
    <t xml:space="preserve"> 89985 </t>
  </si>
  <si>
    <t>REGISTRO DE PRESSÃO BRUTO, LATÃO, ROSCÁVEL, 3/4", COM ACABAMENTO E CANOPLA CROMADOS - FORNECIMENTO E INSTALAÇÃO. AF_08/2021</t>
  </si>
  <si>
    <t xml:space="preserve"> 18 </t>
  </si>
  <si>
    <t>SERVIÇOS COMPLEMENTARES</t>
  </si>
  <si>
    <t xml:space="preserve"> 18.1 </t>
  </si>
  <si>
    <t xml:space="preserve"> 10710 </t>
  </si>
  <si>
    <t>Plotagem de adesivo vinil em letreiro (c/aplicação)</t>
  </si>
  <si>
    <t xml:space="preserve"> 18.2 </t>
  </si>
  <si>
    <t xml:space="preserve"> 99803 </t>
  </si>
  <si>
    <t>LIMPEZA DE PISO CERÂMICO OU PORCELANATO COM PANO ÚMIDO. AF_04/2019</t>
  </si>
  <si>
    <t xml:space="preserve"> 18.3 </t>
  </si>
  <si>
    <t xml:space="preserve"> 99811 </t>
  </si>
  <si>
    <t>LIMPEZA DE CONTRAPISO COM VASSOURA A SECO. AF_04/2019</t>
  </si>
  <si>
    <t xml:space="preserve"> 18.4 </t>
  </si>
  <si>
    <t xml:space="preserve"> 26 </t>
  </si>
  <si>
    <t>Coleta e carga manuais de entulho</t>
  </si>
  <si>
    <t xml:space="preserve"> 18.5 </t>
  </si>
  <si>
    <t xml:space="preserve"> 95875 </t>
  </si>
  <si>
    <t>TRANSPORTE COM CAMINHÃO BASCULANTE DE 10 M³, EM VIA URBANA PAVIMENTADA, DMT ATÉ 30 KM (UNIDADE: M3XKM). AF_07/2020</t>
  </si>
  <si>
    <t>M3XKM</t>
  </si>
  <si>
    <t xml:space="preserve"> 18.6 </t>
  </si>
  <si>
    <t xml:space="preserve"> 101965 </t>
  </si>
  <si>
    <t>PEITORIL LINEAR EM GRANITO OU MÁRMORE, L = 15CM, COMPRIMENTO DE ATÉ 2M, ASSENTADO COM ARGAMASSA 1:6 COM ADITIVO. AF_11/2020</t>
  </si>
  <si>
    <t xml:space="preserve"> 18.7 </t>
  </si>
  <si>
    <t xml:space="preserve"> 98689 </t>
  </si>
  <si>
    <t>SOLEIRA EM GRANITO, LARGURA 15 CM, ESPESSURA 2,0 CM. AF_09/2020</t>
  </si>
  <si>
    <t xml:space="preserve"> 18.8 </t>
  </si>
  <si>
    <t xml:space="preserve"> 10759 </t>
  </si>
  <si>
    <t>Bancada em granito cinza andorinha, e=2cm</t>
  </si>
  <si>
    <t xml:space="preserve"> 18.9 </t>
  </si>
  <si>
    <t xml:space="preserve"> 3149 </t>
  </si>
  <si>
    <t>Película insulfilm aplicada ou Similar</t>
  </si>
  <si>
    <t>Total sem BDI</t>
  </si>
  <si>
    <t>Total do BDI</t>
  </si>
  <si>
    <t>Total Geral</t>
  </si>
  <si>
    <t>_______________________________________________________________
BARROSO ENGENHARIA LTDA 
CNPJ nº 27.730.370/0001-30
Ellayne Cristine Barroso de Araújo Costa
Engenheira Civil – Coordenadora de Projetos
CREA nº 191597626-0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</si>
</sst>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\ %"/>
  </numFmts>
  <fonts count="22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2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6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6" fontId="14" fillId="15" borderId="12" xfId="0" applyNumberFormat="1" applyFont="1" applyFill="1" applyBorder="1" applyAlignment="1">
      <alignment horizontal="right" vertical="top" wrapText="1"/>
    </xf>
    <xf numFmtId="0" fontId="16" fillId="16" borderId="0" xfId="0" applyFont="1" applyFill="1" applyAlignment="1">
      <alignment horizontal="left" vertical="top" wrapText="1"/>
    </xf>
    <xf numFmtId="0" fontId="17" fillId="17" borderId="0" xfId="0" applyFont="1" applyFill="1" applyAlignment="1">
      <alignment horizontal="center" vertical="top" wrapText="1"/>
    </xf>
    <xf numFmtId="0" fontId="18" fillId="18" borderId="0" xfId="0" applyFont="1" applyFill="1" applyAlignment="1">
      <alignment horizontal="right" vertical="top" wrapText="1"/>
    </xf>
    <xf numFmtId="0" fontId="21" fillId="21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16" fillId="16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18" fillId="18" borderId="0" xfId="0" applyFont="1" applyFill="1" applyAlignment="1">
      <alignment horizontal="right" vertical="top" wrapText="1"/>
    </xf>
    <xf numFmtId="4" fontId="19" fillId="19" borderId="0" xfId="0" applyNumberFormat="1" applyFont="1" applyFill="1" applyAlignment="1">
      <alignment horizontal="right" vertical="top" wrapText="1"/>
    </xf>
    <xf numFmtId="0" fontId="15" fillId="20" borderId="0" xfId="0" applyFont="1" applyFill="1" applyAlignment="1">
      <alignment horizontal="center" wrapText="1"/>
    </xf>
    <xf numFmtId="0" fontId="20" fillId="20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08F88-21A9-4F6A-9B38-A78B2491CCB5}">
  <dimension ref="A1:J390"/>
  <sheetViews>
    <sheetView tabSelected="1" topLeftCell="B1" zoomScaleNormal="100" workbookViewId="0">
      <selection activeCell="D4" sqref="D4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x14ac:dyDescent="0.2">
      <c r="A1" s="1"/>
      <c r="B1" s="1"/>
      <c r="C1" s="1"/>
      <c r="D1" s="1" t="s">
        <v>0</v>
      </c>
      <c r="E1" s="18" t="s">
        <v>1</v>
      </c>
      <c r="F1" s="18"/>
      <c r="G1" s="18" t="s">
        <v>2</v>
      </c>
      <c r="H1" s="18"/>
      <c r="I1" s="18" t="s">
        <v>3</v>
      </c>
      <c r="J1" s="18"/>
    </row>
    <row r="2" spans="1:10" ht="44.25" customHeight="1" x14ac:dyDescent="0.2">
      <c r="A2" s="14"/>
      <c r="B2" s="14"/>
      <c r="C2" s="14"/>
      <c r="D2" s="14" t="s">
        <v>4</v>
      </c>
      <c r="E2" s="19" t="s">
        <v>5</v>
      </c>
      <c r="F2" s="19"/>
      <c r="G2" s="19" t="s">
        <v>6</v>
      </c>
      <c r="H2" s="19"/>
      <c r="I2" s="19" t="s">
        <v>7</v>
      </c>
      <c r="J2" s="19"/>
    </row>
    <row r="3" spans="1:10" ht="15" x14ac:dyDescent="0.25">
      <c r="A3" s="20" t="s">
        <v>8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ht="30" customHeight="1" x14ac:dyDescent="0.2">
      <c r="A4" s="2" t="s">
        <v>9</v>
      </c>
      <c r="B4" s="4" t="s">
        <v>10</v>
      </c>
      <c r="C4" s="2" t="s">
        <v>11</v>
      </c>
      <c r="D4" s="2" t="s">
        <v>12</v>
      </c>
      <c r="E4" s="3" t="s">
        <v>13</v>
      </c>
      <c r="F4" s="4" t="s">
        <v>14</v>
      </c>
      <c r="G4" s="4" t="s">
        <v>15</v>
      </c>
      <c r="H4" s="4" t="s">
        <v>16</v>
      </c>
      <c r="I4" s="4" t="s">
        <v>17</v>
      </c>
      <c r="J4" s="4" t="s">
        <v>18</v>
      </c>
    </row>
    <row r="5" spans="1:10" ht="24" customHeight="1" x14ac:dyDescent="0.2">
      <c r="A5" s="5" t="s">
        <v>19</v>
      </c>
      <c r="B5" s="5"/>
      <c r="C5" s="5"/>
      <c r="D5" s="5" t="s">
        <v>20</v>
      </c>
      <c r="E5" s="5"/>
      <c r="F5" s="6"/>
      <c r="G5" s="5"/>
      <c r="H5" s="5"/>
      <c r="I5" s="7">
        <v>3555.43</v>
      </c>
      <c r="J5" s="8">
        <f t="shared" ref="J5:J68" si="0">I5 / 329985.12</f>
        <v>1.0774516135757879E-2</v>
      </c>
    </row>
    <row r="6" spans="1:10" ht="39" customHeight="1" x14ac:dyDescent="0.2">
      <c r="A6" s="9" t="s">
        <v>21</v>
      </c>
      <c r="B6" s="11" t="s">
        <v>22</v>
      </c>
      <c r="C6" s="9" t="s">
        <v>23</v>
      </c>
      <c r="D6" s="9" t="s">
        <v>24</v>
      </c>
      <c r="E6" s="10" t="s">
        <v>25</v>
      </c>
      <c r="F6" s="11">
        <v>3</v>
      </c>
      <c r="G6" s="12">
        <v>461.94</v>
      </c>
      <c r="H6" s="12">
        <f>TRUNC(G6 * (1 + 25.96 / 100), 2)</f>
        <v>581.85</v>
      </c>
      <c r="I6" s="12">
        <f>TRUNC(F6 * H6, 2)</f>
        <v>1745.55</v>
      </c>
      <c r="J6" s="13">
        <f t="shared" si="0"/>
        <v>5.2897839757138137E-3</v>
      </c>
    </row>
    <row r="7" spans="1:10" ht="24" customHeight="1" x14ac:dyDescent="0.2">
      <c r="A7" s="9" t="s">
        <v>26</v>
      </c>
      <c r="B7" s="11" t="s">
        <v>27</v>
      </c>
      <c r="C7" s="9" t="s">
        <v>28</v>
      </c>
      <c r="D7" s="9" t="s">
        <v>29</v>
      </c>
      <c r="E7" s="10" t="s">
        <v>30</v>
      </c>
      <c r="F7" s="11">
        <v>1</v>
      </c>
      <c r="G7" s="12">
        <v>254.59</v>
      </c>
      <c r="H7" s="12">
        <f>TRUNC(G7 * (1 + 25.96 / 100), 2)</f>
        <v>320.68</v>
      </c>
      <c r="I7" s="12">
        <f>TRUNC(F7 * H7, 2)</f>
        <v>320.68</v>
      </c>
      <c r="J7" s="13">
        <f t="shared" si="0"/>
        <v>9.7180139516593969E-4</v>
      </c>
    </row>
    <row r="8" spans="1:10" ht="24" customHeight="1" x14ac:dyDescent="0.2">
      <c r="A8" s="9" t="s">
        <v>31</v>
      </c>
      <c r="B8" s="11" t="s">
        <v>32</v>
      </c>
      <c r="C8" s="9" t="s">
        <v>33</v>
      </c>
      <c r="D8" s="9" t="s">
        <v>34</v>
      </c>
      <c r="E8" s="10" t="s">
        <v>35</v>
      </c>
      <c r="F8" s="11">
        <v>900</v>
      </c>
      <c r="G8" s="12">
        <v>0.5</v>
      </c>
      <c r="H8" s="12">
        <f>TRUNC(G8 * (1 + 25.96 / 100), 2)</f>
        <v>0.62</v>
      </c>
      <c r="I8" s="12">
        <f>TRUNC(F8 * H8, 2)</f>
        <v>558</v>
      </c>
      <c r="J8" s="13">
        <f t="shared" si="0"/>
        <v>1.6909853389752848E-3</v>
      </c>
    </row>
    <row r="9" spans="1:10" ht="26.1" customHeight="1" x14ac:dyDescent="0.2">
      <c r="A9" s="9" t="s">
        <v>36</v>
      </c>
      <c r="B9" s="11" t="s">
        <v>37</v>
      </c>
      <c r="C9" s="9" t="s">
        <v>23</v>
      </c>
      <c r="D9" s="9" t="s">
        <v>38</v>
      </c>
      <c r="E9" s="10" t="s">
        <v>39</v>
      </c>
      <c r="F9" s="11">
        <v>30</v>
      </c>
      <c r="G9" s="12">
        <v>24.65</v>
      </c>
      <c r="H9" s="12">
        <f>TRUNC(G9 * (1 + 25.96 / 100), 2)</f>
        <v>31.04</v>
      </c>
      <c r="I9" s="12">
        <f>TRUNC(F9 * H9, 2)</f>
        <v>931.2</v>
      </c>
      <c r="J9" s="13">
        <f t="shared" si="0"/>
        <v>2.821945425902841E-3</v>
      </c>
    </row>
    <row r="10" spans="1:10" ht="24" customHeight="1" x14ac:dyDescent="0.2">
      <c r="A10" s="5" t="s">
        <v>40</v>
      </c>
      <c r="B10" s="5"/>
      <c r="C10" s="5"/>
      <c r="D10" s="5" t="s">
        <v>41</v>
      </c>
      <c r="E10" s="5"/>
      <c r="F10" s="6"/>
      <c r="G10" s="5"/>
      <c r="H10" s="5"/>
      <c r="I10" s="7">
        <v>6942.53</v>
      </c>
      <c r="J10" s="8">
        <f t="shared" si="0"/>
        <v>2.103891836092488E-2</v>
      </c>
    </row>
    <row r="11" spans="1:10" ht="26.1" customHeight="1" x14ac:dyDescent="0.2">
      <c r="A11" s="9" t="s">
        <v>42</v>
      </c>
      <c r="B11" s="11" t="s">
        <v>43</v>
      </c>
      <c r="C11" s="9" t="s">
        <v>23</v>
      </c>
      <c r="D11" s="9" t="s">
        <v>44</v>
      </c>
      <c r="E11" s="10" t="s">
        <v>45</v>
      </c>
      <c r="F11" s="11">
        <v>13</v>
      </c>
      <c r="G11" s="12">
        <v>1.72</v>
      </c>
      <c r="H11" s="12">
        <f t="shared" ref="H11:H29" si="1">TRUNC(G11 * (1 + 25.96 / 100), 2)</f>
        <v>2.16</v>
      </c>
      <c r="I11" s="12">
        <f t="shared" ref="I11:I29" si="2">TRUNC(F11 * H11, 2)</f>
        <v>28.08</v>
      </c>
      <c r="J11" s="13">
        <f t="shared" si="0"/>
        <v>8.5094746090369155E-5</v>
      </c>
    </row>
    <row r="12" spans="1:10" ht="26.1" customHeight="1" x14ac:dyDescent="0.2">
      <c r="A12" s="9" t="s">
        <v>46</v>
      </c>
      <c r="B12" s="11" t="s">
        <v>47</v>
      </c>
      <c r="C12" s="9" t="s">
        <v>23</v>
      </c>
      <c r="D12" s="9" t="s">
        <v>48</v>
      </c>
      <c r="E12" s="10" t="s">
        <v>45</v>
      </c>
      <c r="F12" s="11">
        <v>52</v>
      </c>
      <c r="G12" s="12">
        <v>0.64</v>
      </c>
      <c r="H12" s="12">
        <f t="shared" si="1"/>
        <v>0.8</v>
      </c>
      <c r="I12" s="12">
        <f t="shared" si="2"/>
        <v>41.6</v>
      </c>
      <c r="J12" s="13">
        <f t="shared" si="0"/>
        <v>1.2606629050425063E-4</v>
      </c>
    </row>
    <row r="13" spans="1:10" ht="26.1" customHeight="1" x14ac:dyDescent="0.2">
      <c r="A13" s="9" t="s">
        <v>49</v>
      </c>
      <c r="B13" s="11" t="s">
        <v>50</v>
      </c>
      <c r="C13" s="9" t="s">
        <v>23</v>
      </c>
      <c r="D13" s="9" t="s">
        <v>51</v>
      </c>
      <c r="E13" s="10" t="s">
        <v>39</v>
      </c>
      <c r="F13" s="11">
        <v>1200</v>
      </c>
      <c r="G13" s="12">
        <v>0.52</v>
      </c>
      <c r="H13" s="12">
        <f t="shared" si="1"/>
        <v>0.65</v>
      </c>
      <c r="I13" s="12">
        <f t="shared" si="2"/>
        <v>780</v>
      </c>
      <c r="J13" s="13">
        <f t="shared" si="0"/>
        <v>2.363742946954699E-3</v>
      </c>
    </row>
    <row r="14" spans="1:10" ht="26.1" customHeight="1" x14ac:dyDescent="0.2">
      <c r="A14" s="9" t="s">
        <v>52</v>
      </c>
      <c r="B14" s="11" t="s">
        <v>53</v>
      </c>
      <c r="C14" s="9" t="s">
        <v>23</v>
      </c>
      <c r="D14" s="9" t="s">
        <v>54</v>
      </c>
      <c r="E14" s="10" t="s">
        <v>55</v>
      </c>
      <c r="F14" s="11">
        <v>12.35</v>
      </c>
      <c r="G14" s="12">
        <v>54.51</v>
      </c>
      <c r="H14" s="12">
        <f t="shared" si="1"/>
        <v>68.66</v>
      </c>
      <c r="I14" s="12">
        <f t="shared" si="2"/>
        <v>847.95</v>
      </c>
      <c r="J14" s="13">
        <f t="shared" si="0"/>
        <v>2.5696613229105607E-3</v>
      </c>
    </row>
    <row r="15" spans="1:10" ht="26.1" customHeight="1" x14ac:dyDescent="0.2">
      <c r="A15" s="9" t="s">
        <v>56</v>
      </c>
      <c r="B15" s="11" t="s">
        <v>57</v>
      </c>
      <c r="C15" s="9" t="s">
        <v>33</v>
      </c>
      <c r="D15" s="9" t="s">
        <v>58</v>
      </c>
      <c r="E15" s="10" t="s">
        <v>59</v>
      </c>
      <c r="F15" s="11">
        <v>8</v>
      </c>
      <c r="G15" s="12">
        <v>17.82</v>
      </c>
      <c r="H15" s="12">
        <f t="shared" si="1"/>
        <v>22.44</v>
      </c>
      <c r="I15" s="12">
        <f t="shared" si="2"/>
        <v>179.52</v>
      </c>
      <c r="J15" s="13">
        <f t="shared" si="0"/>
        <v>5.440245305606508E-4</v>
      </c>
    </row>
    <row r="16" spans="1:10" ht="39" customHeight="1" x14ac:dyDescent="0.2">
      <c r="A16" s="9" t="s">
        <v>56</v>
      </c>
      <c r="B16" s="11" t="s">
        <v>60</v>
      </c>
      <c r="C16" s="9" t="s">
        <v>23</v>
      </c>
      <c r="D16" s="9" t="s">
        <v>61</v>
      </c>
      <c r="E16" s="10" t="s">
        <v>55</v>
      </c>
      <c r="F16" s="11">
        <v>0.22</v>
      </c>
      <c r="G16" s="12">
        <v>90.63</v>
      </c>
      <c r="H16" s="12">
        <f t="shared" si="1"/>
        <v>114.15</v>
      </c>
      <c r="I16" s="12">
        <f t="shared" si="2"/>
        <v>25.11</v>
      </c>
      <c r="J16" s="13">
        <f t="shared" si="0"/>
        <v>7.6094340253887816E-5</v>
      </c>
    </row>
    <row r="17" spans="1:10" ht="26.1" customHeight="1" x14ac:dyDescent="0.2">
      <c r="A17" s="9" t="s">
        <v>62</v>
      </c>
      <c r="B17" s="11" t="s">
        <v>63</v>
      </c>
      <c r="C17" s="9" t="s">
        <v>23</v>
      </c>
      <c r="D17" s="9" t="s">
        <v>64</v>
      </c>
      <c r="E17" s="10" t="s">
        <v>45</v>
      </c>
      <c r="F17" s="11">
        <v>9</v>
      </c>
      <c r="G17" s="12">
        <v>12.1</v>
      </c>
      <c r="H17" s="12">
        <f t="shared" si="1"/>
        <v>15.24</v>
      </c>
      <c r="I17" s="12">
        <f t="shared" si="2"/>
        <v>137.16</v>
      </c>
      <c r="J17" s="13">
        <f t="shared" si="0"/>
        <v>4.1565510590295705E-4</v>
      </c>
    </row>
    <row r="18" spans="1:10" ht="26.1" customHeight="1" x14ac:dyDescent="0.2">
      <c r="A18" s="9" t="s">
        <v>65</v>
      </c>
      <c r="B18" s="11" t="s">
        <v>66</v>
      </c>
      <c r="C18" s="9" t="s">
        <v>23</v>
      </c>
      <c r="D18" s="9" t="s">
        <v>67</v>
      </c>
      <c r="E18" s="10" t="s">
        <v>45</v>
      </c>
      <c r="F18" s="11">
        <v>8</v>
      </c>
      <c r="G18" s="12">
        <v>8.82</v>
      </c>
      <c r="H18" s="12">
        <f t="shared" si="1"/>
        <v>11.1</v>
      </c>
      <c r="I18" s="12">
        <f t="shared" si="2"/>
        <v>88.8</v>
      </c>
      <c r="J18" s="13">
        <f t="shared" si="0"/>
        <v>2.6910304319176573E-4</v>
      </c>
    </row>
    <row r="19" spans="1:10" ht="26.1" customHeight="1" x14ac:dyDescent="0.2">
      <c r="A19" s="9" t="s">
        <v>68</v>
      </c>
      <c r="B19" s="11" t="s">
        <v>69</v>
      </c>
      <c r="C19" s="9" t="s">
        <v>23</v>
      </c>
      <c r="D19" s="9" t="s">
        <v>70</v>
      </c>
      <c r="E19" s="10" t="s">
        <v>45</v>
      </c>
      <c r="F19" s="11">
        <v>9</v>
      </c>
      <c r="G19" s="12">
        <v>1.5</v>
      </c>
      <c r="H19" s="12">
        <f t="shared" si="1"/>
        <v>1.88</v>
      </c>
      <c r="I19" s="12">
        <f t="shared" si="2"/>
        <v>16.920000000000002</v>
      </c>
      <c r="J19" s="13">
        <f t="shared" si="0"/>
        <v>5.1275039310863476E-5</v>
      </c>
    </row>
    <row r="20" spans="1:10" ht="24" customHeight="1" x14ac:dyDescent="0.2">
      <c r="A20" s="9" t="s">
        <v>71</v>
      </c>
      <c r="B20" s="11" t="s">
        <v>72</v>
      </c>
      <c r="C20" s="9" t="s">
        <v>33</v>
      </c>
      <c r="D20" s="9" t="s">
        <v>73</v>
      </c>
      <c r="E20" s="10" t="s">
        <v>25</v>
      </c>
      <c r="F20" s="11">
        <v>2.04</v>
      </c>
      <c r="G20" s="12">
        <v>20.84</v>
      </c>
      <c r="H20" s="12">
        <f t="shared" si="1"/>
        <v>26.25</v>
      </c>
      <c r="I20" s="12">
        <f t="shared" si="2"/>
        <v>53.55</v>
      </c>
      <c r="J20" s="13">
        <f t="shared" si="0"/>
        <v>1.6228004462746684E-4</v>
      </c>
    </row>
    <row r="21" spans="1:10" ht="24" customHeight="1" x14ac:dyDescent="0.2">
      <c r="A21" s="9" t="s">
        <v>74</v>
      </c>
      <c r="B21" s="11" t="s">
        <v>75</v>
      </c>
      <c r="C21" s="9" t="s">
        <v>33</v>
      </c>
      <c r="D21" s="9" t="s">
        <v>76</v>
      </c>
      <c r="E21" s="10" t="s">
        <v>59</v>
      </c>
      <c r="F21" s="11">
        <v>2</v>
      </c>
      <c r="G21" s="12">
        <v>40.229999999999997</v>
      </c>
      <c r="H21" s="12">
        <f t="shared" si="1"/>
        <v>50.67</v>
      </c>
      <c r="I21" s="12">
        <f t="shared" si="2"/>
        <v>101.34</v>
      </c>
      <c r="J21" s="13">
        <f t="shared" si="0"/>
        <v>3.0710475672357594E-4</v>
      </c>
    </row>
    <row r="22" spans="1:10" ht="26.1" customHeight="1" x14ac:dyDescent="0.2">
      <c r="A22" s="9" t="s">
        <v>77</v>
      </c>
      <c r="B22" s="11" t="s">
        <v>78</v>
      </c>
      <c r="C22" s="9" t="s">
        <v>23</v>
      </c>
      <c r="D22" s="9" t="s">
        <v>79</v>
      </c>
      <c r="E22" s="10" t="s">
        <v>25</v>
      </c>
      <c r="F22" s="11">
        <v>10.5</v>
      </c>
      <c r="G22" s="12">
        <v>23.66</v>
      </c>
      <c r="H22" s="12">
        <f t="shared" si="1"/>
        <v>29.8</v>
      </c>
      <c r="I22" s="12">
        <f t="shared" si="2"/>
        <v>312.89999999999998</v>
      </c>
      <c r="J22" s="13">
        <f t="shared" si="0"/>
        <v>9.4822457448990422E-4</v>
      </c>
    </row>
    <row r="23" spans="1:10" ht="26.1" customHeight="1" x14ac:dyDescent="0.2">
      <c r="A23" s="9" t="s">
        <v>80</v>
      </c>
      <c r="B23" s="11" t="s">
        <v>81</v>
      </c>
      <c r="C23" s="9" t="s">
        <v>23</v>
      </c>
      <c r="D23" s="9" t="s">
        <v>82</v>
      </c>
      <c r="E23" s="10" t="s">
        <v>25</v>
      </c>
      <c r="F23" s="11">
        <v>11.5</v>
      </c>
      <c r="G23" s="12">
        <v>9.16</v>
      </c>
      <c r="H23" s="12">
        <f t="shared" si="1"/>
        <v>11.53</v>
      </c>
      <c r="I23" s="12">
        <f t="shared" si="2"/>
        <v>132.59</v>
      </c>
      <c r="J23" s="13">
        <f t="shared" si="0"/>
        <v>4.0180599658554302E-4</v>
      </c>
    </row>
    <row r="24" spans="1:10" ht="39" customHeight="1" x14ac:dyDescent="0.2">
      <c r="A24" s="9" t="s">
        <v>83</v>
      </c>
      <c r="B24" s="11" t="s">
        <v>84</v>
      </c>
      <c r="C24" s="9" t="s">
        <v>23</v>
      </c>
      <c r="D24" s="9" t="s">
        <v>85</v>
      </c>
      <c r="E24" s="10" t="s">
        <v>25</v>
      </c>
      <c r="F24" s="11">
        <v>135.22999999999999</v>
      </c>
      <c r="G24" s="12">
        <v>7</v>
      </c>
      <c r="H24" s="12">
        <f t="shared" si="1"/>
        <v>8.81</v>
      </c>
      <c r="I24" s="12">
        <f t="shared" si="2"/>
        <v>1191.3699999999999</v>
      </c>
      <c r="J24" s="13">
        <f t="shared" si="0"/>
        <v>3.6103749162992561E-3</v>
      </c>
    </row>
    <row r="25" spans="1:10" ht="26.1" customHeight="1" x14ac:dyDescent="0.2">
      <c r="A25" s="9" t="s">
        <v>86</v>
      </c>
      <c r="B25" s="11" t="s">
        <v>87</v>
      </c>
      <c r="C25" s="9" t="s">
        <v>23</v>
      </c>
      <c r="D25" s="9" t="s">
        <v>88</v>
      </c>
      <c r="E25" s="10" t="s">
        <v>39</v>
      </c>
      <c r="F25" s="11">
        <v>135.68</v>
      </c>
      <c r="G25" s="12">
        <v>2.5099999999999998</v>
      </c>
      <c r="H25" s="12">
        <f t="shared" si="1"/>
        <v>3.16</v>
      </c>
      <c r="I25" s="12">
        <f t="shared" si="2"/>
        <v>428.74</v>
      </c>
      <c r="J25" s="13">
        <f t="shared" si="0"/>
        <v>1.2992707065094329E-3</v>
      </c>
    </row>
    <row r="26" spans="1:10" ht="39" customHeight="1" x14ac:dyDescent="0.2">
      <c r="A26" s="9" t="s">
        <v>89</v>
      </c>
      <c r="B26" s="11" t="s">
        <v>90</v>
      </c>
      <c r="C26" s="9" t="s">
        <v>23</v>
      </c>
      <c r="D26" s="9" t="s">
        <v>91</v>
      </c>
      <c r="E26" s="10" t="s">
        <v>55</v>
      </c>
      <c r="F26" s="11">
        <v>8.34</v>
      </c>
      <c r="G26" s="12">
        <v>114.7</v>
      </c>
      <c r="H26" s="12">
        <f t="shared" si="1"/>
        <v>144.47</v>
      </c>
      <c r="I26" s="12">
        <f t="shared" si="2"/>
        <v>1204.8699999999999</v>
      </c>
      <c r="J26" s="13">
        <f t="shared" si="0"/>
        <v>3.6512858519196258E-3</v>
      </c>
    </row>
    <row r="27" spans="1:10" ht="39" customHeight="1" x14ac:dyDescent="0.2">
      <c r="A27" s="9" t="s">
        <v>92</v>
      </c>
      <c r="B27" s="11" t="s">
        <v>93</v>
      </c>
      <c r="C27" s="9" t="s">
        <v>23</v>
      </c>
      <c r="D27" s="9" t="s">
        <v>94</v>
      </c>
      <c r="E27" s="10" t="s">
        <v>25</v>
      </c>
      <c r="F27" s="11">
        <v>156.6</v>
      </c>
      <c r="G27" s="12">
        <v>3.4</v>
      </c>
      <c r="H27" s="12">
        <f t="shared" si="1"/>
        <v>4.28</v>
      </c>
      <c r="I27" s="12">
        <f t="shared" si="2"/>
        <v>670.24</v>
      </c>
      <c r="J27" s="13">
        <f t="shared" si="0"/>
        <v>2.0311218881627147E-3</v>
      </c>
    </row>
    <row r="28" spans="1:10" ht="39" customHeight="1" x14ac:dyDescent="0.2">
      <c r="A28" s="9" t="s">
        <v>95</v>
      </c>
      <c r="B28" s="11" t="s">
        <v>96</v>
      </c>
      <c r="C28" s="9" t="s">
        <v>23</v>
      </c>
      <c r="D28" s="9" t="s">
        <v>97</v>
      </c>
      <c r="E28" s="10" t="s">
        <v>45</v>
      </c>
      <c r="F28" s="11">
        <v>2</v>
      </c>
      <c r="G28" s="12">
        <v>211.4</v>
      </c>
      <c r="H28" s="12">
        <f t="shared" si="1"/>
        <v>266.27</v>
      </c>
      <c r="I28" s="12">
        <f t="shared" si="2"/>
        <v>532.54</v>
      </c>
      <c r="J28" s="13">
        <f t="shared" si="0"/>
        <v>1.6138303448349428E-3</v>
      </c>
    </row>
    <row r="29" spans="1:10" ht="24" customHeight="1" x14ac:dyDescent="0.2">
      <c r="A29" s="9" t="s">
        <v>98</v>
      </c>
      <c r="B29" s="11" t="s">
        <v>99</v>
      </c>
      <c r="C29" s="9" t="s">
        <v>33</v>
      </c>
      <c r="D29" s="9" t="s">
        <v>100</v>
      </c>
      <c r="E29" s="10" t="s">
        <v>101</v>
      </c>
      <c r="F29" s="11">
        <v>19.75</v>
      </c>
      <c r="G29" s="12">
        <v>6.81</v>
      </c>
      <c r="H29" s="12">
        <f t="shared" si="1"/>
        <v>8.57</v>
      </c>
      <c r="I29" s="12">
        <f t="shared" si="2"/>
        <v>169.25</v>
      </c>
      <c r="J29" s="13">
        <f t="shared" si="0"/>
        <v>5.1290191509241391E-4</v>
      </c>
    </row>
    <row r="30" spans="1:10" ht="24" customHeight="1" x14ac:dyDescent="0.2">
      <c r="A30" s="5" t="s">
        <v>102</v>
      </c>
      <c r="B30" s="5"/>
      <c r="C30" s="5"/>
      <c r="D30" s="5" t="s">
        <v>103</v>
      </c>
      <c r="E30" s="5"/>
      <c r="F30" s="6"/>
      <c r="G30" s="5"/>
      <c r="H30" s="5"/>
      <c r="I30" s="7">
        <v>1612.14</v>
      </c>
      <c r="J30" s="8">
        <f t="shared" si="0"/>
        <v>4.8854930185942931E-3</v>
      </c>
    </row>
    <row r="31" spans="1:10" ht="39" customHeight="1" x14ac:dyDescent="0.2">
      <c r="A31" s="9" t="s">
        <v>104</v>
      </c>
      <c r="B31" s="11" t="s">
        <v>105</v>
      </c>
      <c r="C31" s="9" t="s">
        <v>23</v>
      </c>
      <c r="D31" s="9" t="s">
        <v>106</v>
      </c>
      <c r="E31" s="10" t="s">
        <v>55</v>
      </c>
      <c r="F31" s="11">
        <v>3.2</v>
      </c>
      <c r="G31" s="12">
        <v>98.63</v>
      </c>
      <c r="H31" s="12">
        <f>TRUNC(G31 * (1 + 25.96 / 100), 2)</f>
        <v>124.23</v>
      </c>
      <c r="I31" s="12">
        <f>TRUNC(F31 * H31, 2)</f>
        <v>397.53</v>
      </c>
      <c r="J31" s="13">
        <f t="shared" si="0"/>
        <v>1.204690684234489E-3</v>
      </c>
    </row>
    <row r="32" spans="1:10" ht="39" customHeight="1" x14ac:dyDescent="0.2">
      <c r="A32" s="9" t="s">
        <v>107</v>
      </c>
      <c r="B32" s="11" t="s">
        <v>108</v>
      </c>
      <c r="C32" s="9" t="s">
        <v>23</v>
      </c>
      <c r="D32" s="9" t="s">
        <v>109</v>
      </c>
      <c r="E32" s="10" t="s">
        <v>55</v>
      </c>
      <c r="F32" s="11">
        <v>4.5999999999999996</v>
      </c>
      <c r="G32" s="12">
        <v>89.62</v>
      </c>
      <c r="H32" s="12">
        <f>TRUNC(G32 * (1 + 25.96 / 100), 2)</f>
        <v>112.88</v>
      </c>
      <c r="I32" s="12">
        <f>TRUNC(F32 * H32, 2)</f>
        <v>519.24</v>
      </c>
      <c r="J32" s="13">
        <f t="shared" si="0"/>
        <v>1.5735254971496898E-3</v>
      </c>
    </row>
    <row r="33" spans="1:10" ht="24" customHeight="1" x14ac:dyDescent="0.2">
      <c r="A33" s="9" t="s">
        <v>107</v>
      </c>
      <c r="B33" s="11" t="s">
        <v>110</v>
      </c>
      <c r="C33" s="9" t="s">
        <v>23</v>
      </c>
      <c r="D33" s="9" t="s">
        <v>111</v>
      </c>
      <c r="E33" s="10" t="s">
        <v>55</v>
      </c>
      <c r="F33" s="11">
        <v>4.1399999999999997</v>
      </c>
      <c r="G33" s="12">
        <v>81.64</v>
      </c>
      <c r="H33" s="12">
        <f>TRUNC(G33 * (1 + 25.96 / 100), 2)</f>
        <v>102.83</v>
      </c>
      <c r="I33" s="12">
        <f>TRUNC(F33 * H33, 2)</f>
        <v>425.71</v>
      </c>
      <c r="J33" s="13">
        <f t="shared" si="0"/>
        <v>1.2900884742924165E-3</v>
      </c>
    </row>
    <row r="34" spans="1:10" ht="26.1" customHeight="1" x14ac:dyDescent="0.2">
      <c r="A34" s="9" t="s">
        <v>112</v>
      </c>
      <c r="B34" s="11" t="s">
        <v>113</v>
      </c>
      <c r="C34" s="9" t="s">
        <v>33</v>
      </c>
      <c r="D34" s="9" t="s">
        <v>114</v>
      </c>
      <c r="E34" s="10" t="s">
        <v>55</v>
      </c>
      <c r="F34" s="11">
        <v>4.43</v>
      </c>
      <c r="G34" s="12">
        <v>28.87</v>
      </c>
      <c r="H34" s="12">
        <f>TRUNC(G34 * (1 + 25.96 / 100), 2)</f>
        <v>36.36</v>
      </c>
      <c r="I34" s="12">
        <f>TRUNC(F34 * H34, 2)</f>
        <v>161.07</v>
      </c>
      <c r="J34" s="13">
        <f t="shared" si="0"/>
        <v>4.8811291854614536E-4</v>
      </c>
    </row>
    <row r="35" spans="1:10" ht="26.1" customHeight="1" x14ac:dyDescent="0.2">
      <c r="A35" s="9" t="s">
        <v>115</v>
      </c>
      <c r="B35" s="11" t="s">
        <v>116</v>
      </c>
      <c r="C35" s="9" t="s">
        <v>23</v>
      </c>
      <c r="D35" s="9" t="s">
        <v>117</v>
      </c>
      <c r="E35" s="10" t="s">
        <v>55</v>
      </c>
      <c r="F35" s="11">
        <v>4.1399999999999997</v>
      </c>
      <c r="G35" s="12">
        <v>20.83</v>
      </c>
      <c r="H35" s="12">
        <f>TRUNC(G35 * (1 + 25.96 / 100), 2)</f>
        <v>26.23</v>
      </c>
      <c r="I35" s="12">
        <f>TRUNC(F35 * H35, 2)</f>
        <v>108.59</v>
      </c>
      <c r="J35" s="13">
        <f t="shared" si="0"/>
        <v>3.2907544437155227E-4</v>
      </c>
    </row>
    <row r="36" spans="1:10" ht="24" customHeight="1" x14ac:dyDescent="0.2">
      <c r="A36" s="5" t="s">
        <v>118</v>
      </c>
      <c r="B36" s="5"/>
      <c r="C36" s="5"/>
      <c r="D36" s="5" t="s">
        <v>119</v>
      </c>
      <c r="E36" s="5"/>
      <c r="F36" s="6"/>
      <c r="G36" s="5"/>
      <c r="H36" s="5"/>
      <c r="I36" s="7">
        <v>9317.39</v>
      </c>
      <c r="J36" s="8">
        <f t="shared" si="0"/>
        <v>2.8235788328879796E-2</v>
      </c>
    </row>
    <row r="37" spans="1:10" ht="39" customHeight="1" x14ac:dyDescent="0.2">
      <c r="A37" s="9" t="s">
        <v>120</v>
      </c>
      <c r="B37" s="11" t="s">
        <v>121</v>
      </c>
      <c r="C37" s="9" t="s">
        <v>23</v>
      </c>
      <c r="D37" s="9" t="s">
        <v>122</v>
      </c>
      <c r="E37" s="10" t="s">
        <v>25</v>
      </c>
      <c r="F37" s="11">
        <v>2.93</v>
      </c>
      <c r="G37" s="12">
        <v>44.49</v>
      </c>
      <c r="H37" s="12">
        <f t="shared" ref="H37:H43" si="3">TRUNC(G37 * (1 + 25.96 / 100), 2)</f>
        <v>56.03</v>
      </c>
      <c r="I37" s="12">
        <f t="shared" ref="I37:I43" si="4">TRUNC(F37 * H37, 2)</f>
        <v>164.16</v>
      </c>
      <c r="J37" s="13">
        <f t="shared" si="0"/>
        <v>4.9747697714369664E-4</v>
      </c>
    </row>
    <row r="38" spans="1:10" ht="39" customHeight="1" x14ac:dyDescent="0.2">
      <c r="A38" s="9" t="s">
        <v>123</v>
      </c>
      <c r="B38" s="11" t="s">
        <v>124</v>
      </c>
      <c r="C38" s="9" t="s">
        <v>23</v>
      </c>
      <c r="D38" s="9" t="s">
        <v>125</v>
      </c>
      <c r="E38" s="10" t="s">
        <v>55</v>
      </c>
      <c r="F38" s="11">
        <v>3.09</v>
      </c>
      <c r="G38" s="12">
        <v>668.2</v>
      </c>
      <c r="H38" s="12">
        <f t="shared" si="3"/>
        <v>841.66</v>
      </c>
      <c r="I38" s="12">
        <f t="shared" si="4"/>
        <v>2600.7199999999998</v>
      </c>
      <c r="J38" s="13">
        <f t="shared" si="0"/>
        <v>7.8813250730820836E-3</v>
      </c>
    </row>
    <row r="39" spans="1:10" ht="26.1" customHeight="1" x14ac:dyDescent="0.2">
      <c r="A39" s="9" t="s">
        <v>126</v>
      </c>
      <c r="B39" s="11" t="s">
        <v>127</v>
      </c>
      <c r="C39" s="9" t="s">
        <v>23</v>
      </c>
      <c r="D39" s="9" t="s">
        <v>128</v>
      </c>
      <c r="E39" s="10" t="s">
        <v>55</v>
      </c>
      <c r="F39" s="11">
        <v>3.09</v>
      </c>
      <c r="G39" s="12">
        <v>281.29000000000002</v>
      </c>
      <c r="H39" s="12">
        <f t="shared" si="3"/>
        <v>354.31</v>
      </c>
      <c r="I39" s="12">
        <f t="shared" si="4"/>
        <v>1094.81</v>
      </c>
      <c r="J39" s="13">
        <f t="shared" si="0"/>
        <v>3.3177556612249666E-3</v>
      </c>
    </row>
    <row r="40" spans="1:10" ht="26.1" customHeight="1" x14ac:dyDescent="0.2">
      <c r="A40" s="9" t="s">
        <v>129</v>
      </c>
      <c r="B40" s="11" t="s">
        <v>130</v>
      </c>
      <c r="C40" s="9" t="s">
        <v>23</v>
      </c>
      <c r="D40" s="9" t="s">
        <v>131</v>
      </c>
      <c r="E40" s="10" t="s">
        <v>132</v>
      </c>
      <c r="F40" s="11">
        <v>22.29</v>
      </c>
      <c r="G40" s="12">
        <v>20.239999999999998</v>
      </c>
      <c r="H40" s="12">
        <f t="shared" si="3"/>
        <v>25.49</v>
      </c>
      <c r="I40" s="12">
        <f t="shared" si="4"/>
        <v>568.16999999999996</v>
      </c>
      <c r="J40" s="13">
        <f t="shared" si="0"/>
        <v>1.7218049104759632E-3</v>
      </c>
    </row>
    <row r="41" spans="1:10" ht="26.1" customHeight="1" x14ac:dyDescent="0.2">
      <c r="A41" s="9" t="s">
        <v>133</v>
      </c>
      <c r="B41" s="11" t="s">
        <v>134</v>
      </c>
      <c r="C41" s="9" t="s">
        <v>23</v>
      </c>
      <c r="D41" s="9" t="s">
        <v>135</v>
      </c>
      <c r="E41" s="10" t="s">
        <v>132</v>
      </c>
      <c r="F41" s="11">
        <v>28.45</v>
      </c>
      <c r="G41" s="12">
        <v>14.9</v>
      </c>
      <c r="H41" s="12">
        <f t="shared" si="3"/>
        <v>18.760000000000002</v>
      </c>
      <c r="I41" s="12">
        <f t="shared" si="4"/>
        <v>533.72</v>
      </c>
      <c r="J41" s="13">
        <f t="shared" si="0"/>
        <v>1.6174062636521308E-3</v>
      </c>
    </row>
    <row r="42" spans="1:10" ht="39" customHeight="1" x14ac:dyDescent="0.2">
      <c r="A42" s="9" t="s">
        <v>136</v>
      </c>
      <c r="B42" s="11" t="s">
        <v>137</v>
      </c>
      <c r="C42" s="9" t="s">
        <v>33</v>
      </c>
      <c r="D42" s="9" t="s">
        <v>138</v>
      </c>
      <c r="E42" s="10" t="s">
        <v>25</v>
      </c>
      <c r="F42" s="11">
        <v>22.76</v>
      </c>
      <c r="G42" s="12">
        <v>48.23</v>
      </c>
      <c r="H42" s="12">
        <f t="shared" si="3"/>
        <v>60.75</v>
      </c>
      <c r="I42" s="12">
        <f t="shared" si="4"/>
        <v>1382.67</v>
      </c>
      <c r="J42" s="13">
        <f t="shared" si="0"/>
        <v>4.1900980262382743E-3</v>
      </c>
    </row>
    <row r="43" spans="1:10" ht="26.1" customHeight="1" x14ac:dyDescent="0.2">
      <c r="A43" s="9" t="s">
        <v>139</v>
      </c>
      <c r="B43" s="11" t="s">
        <v>140</v>
      </c>
      <c r="C43" s="9" t="s">
        <v>23</v>
      </c>
      <c r="D43" s="9" t="s">
        <v>141</v>
      </c>
      <c r="E43" s="10" t="s">
        <v>132</v>
      </c>
      <c r="F43" s="11">
        <v>139.65</v>
      </c>
      <c r="G43" s="12">
        <v>16.91</v>
      </c>
      <c r="H43" s="12">
        <f t="shared" si="3"/>
        <v>21.29</v>
      </c>
      <c r="I43" s="12">
        <f t="shared" si="4"/>
        <v>2973.14</v>
      </c>
      <c r="J43" s="13">
        <f t="shared" si="0"/>
        <v>9.0099214170626836E-3</v>
      </c>
    </row>
    <row r="44" spans="1:10" ht="24" customHeight="1" x14ac:dyDescent="0.2">
      <c r="A44" s="5" t="s">
        <v>142</v>
      </c>
      <c r="B44" s="5"/>
      <c r="C44" s="5"/>
      <c r="D44" s="5" t="s">
        <v>143</v>
      </c>
      <c r="E44" s="5"/>
      <c r="F44" s="6"/>
      <c r="G44" s="5"/>
      <c r="H44" s="5"/>
      <c r="I44" s="7">
        <v>11306.75</v>
      </c>
      <c r="J44" s="8">
        <f t="shared" si="0"/>
        <v>3.4264423801897495E-2</v>
      </c>
    </row>
    <row r="45" spans="1:10" ht="39" customHeight="1" x14ac:dyDescent="0.2">
      <c r="A45" s="9" t="s">
        <v>144</v>
      </c>
      <c r="B45" s="11" t="s">
        <v>124</v>
      </c>
      <c r="C45" s="9" t="s">
        <v>23</v>
      </c>
      <c r="D45" s="9" t="s">
        <v>125</v>
      </c>
      <c r="E45" s="10" t="s">
        <v>55</v>
      </c>
      <c r="F45" s="11">
        <v>2.44</v>
      </c>
      <c r="G45" s="12">
        <v>668.2</v>
      </c>
      <c r="H45" s="12">
        <f t="shared" ref="H45:H52" si="5">TRUNC(G45 * (1 + 25.96 / 100), 2)</f>
        <v>841.66</v>
      </c>
      <c r="I45" s="12">
        <f t="shared" ref="I45:I52" si="6">TRUNC(F45 * H45, 2)</f>
        <v>2053.65</v>
      </c>
      <c r="J45" s="13">
        <f t="shared" si="0"/>
        <v>6.2234624397609203E-3</v>
      </c>
    </row>
    <row r="46" spans="1:10" ht="26.1" customHeight="1" x14ac:dyDescent="0.2">
      <c r="A46" s="9" t="s">
        <v>145</v>
      </c>
      <c r="B46" s="11" t="s">
        <v>127</v>
      </c>
      <c r="C46" s="9" t="s">
        <v>23</v>
      </c>
      <c r="D46" s="9" t="s">
        <v>128</v>
      </c>
      <c r="E46" s="10" t="s">
        <v>55</v>
      </c>
      <c r="F46" s="11">
        <v>2.44</v>
      </c>
      <c r="G46" s="12">
        <v>281.29000000000002</v>
      </c>
      <c r="H46" s="12">
        <f t="shared" si="5"/>
        <v>354.31</v>
      </c>
      <c r="I46" s="12">
        <f t="shared" si="6"/>
        <v>864.51</v>
      </c>
      <c r="J46" s="13">
        <f t="shared" si="0"/>
        <v>2.619845403938214E-3</v>
      </c>
    </row>
    <row r="47" spans="1:10" ht="39" customHeight="1" x14ac:dyDescent="0.2">
      <c r="A47" s="9" t="s">
        <v>146</v>
      </c>
      <c r="B47" s="11" t="s">
        <v>147</v>
      </c>
      <c r="C47" s="9" t="s">
        <v>23</v>
      </c>
      <c r="D47" s="9" t="s">
        <v>148</v>
      </c>
      <c r="E47" s="10" t="s">
        <v>132</v>
      </c>
      <c r="F47" s="11">
        <v>56.73</v>
      </c>
      <c r="G47" s="12">
        <v>14.82</v>
      </c>
      <c r="H47" s="12">
        <f t="shared" si="5"/>
        <v>18.66</v>
      </c>
      <c r="I47" s="12">
        <f t="shared" si="6"/>
        <v>1058.58</v>
      </c>
      <c r="J47" s="13">
        <f t="shared" si="0"/>
        <v>3.2079628317785965E-3</v>
      </c>
    </row>
    <row r="48" spans="1:10" ht="39" customHeight="1" x14ac:dyDescent="0.2">
      <c r="A48" s="9" t="s">
        <v>149</v>
      </c>
      <c r="B48" s="11" t="s">
        <v>150</v>
      </c>
      <c r="C48" s="9" t="s">
        <v>23</v>
      </c>
      <c r="D48" s="9" t="s">
        <v>151</v>
      </c>
      <c r="E48" s="10" t="s">
        <v>132</v>
      </c>
      <c r="F48" s="11">
        <v>112.34</v>
      </c>
      <c r="G48" s="12">
        <v>13.5</v>
      </c>
      <c r="H48" s="12">
        <f t="shared" si="5"/>
        <v>17</v>
      </c>
      <c r="I48" s="12">
        <f t="shared" si="6"/>
        <v>1909.78</v>
      </c>
      <c r="J48" s="13">
        <f t="shared" si="0"/>
        <v>5.7874730836348018E-3</v>
      </c>
    </row>
    <row r="49" spans="1:10" ht="39" customHeight="1" x14ac:dyDescent="0.2">
      <c r="A49" s="9" t="s">
        <v>152</v>
      </c>
      <c r="B49" s="11" t="s">
        <v>153</v>
      </c>
      <c r="C49" s="9" t="s">
        <v>23</v>
      </c>
      <c r="D49" s="9" t="s">
        <v>154</v>
      </c>
      <c r="E49" s="10" t="s">
        <v>132</v>
      </c>
      <c r="F49" s="11">
        <v>93.71</v>
      </c>
      <c r="G49" s="12">
        <v>12.13</v>
      </c>
      <c r="H49" s="12">
        <f t="shared" si="5"/>
        <v>15.27</v>
      </c>
      <c r="I49" s="12">
        <f t="shared" si="6"/>
        <v>1430.95</v>
      </c>
      <c r="J49" s="13">
        <f t="shared" si="0"/>
        <v>4.3364076537754188E-3</v>
      </c>
    </row>
    <row r="50" spans="1:10" ht="39" customHeight="1" x14ac:dyDescent="0.2">
      <c r="A50" s="9" t="s">
        <v>155</v>
      </c>
      <c r="B50" s="11" t="s">
        <v>156</v>
      </c>
      <c r="C50" s="9" t="s">
        <v>33</v>
      </c>
      <c r="D50" s="9" t="s">
        <v>157</v>
      </c>
      <c r="E50" s="10" t="s">
        <v>25</v>
      </c>
      <c r="F50" s="11">
        <v>52.92</v>
      </c>
      <c r="G50" s="12">
        <v>40.81</v>
      </c>
      <c r="H50" s="12">
        <f t="shared" si="5"/>
        <v>51.4</v>
      </c>
      <c r="I50" s="12">
        <f t="shared" si="6"/>
        <v>2720.08</v>
      </c>
      <c r="J50" s="13">
        <f t="shared" si="0"/>
        <v>8.2430383527596629E-3</v>
      </c>
    </row>
    <row r="51" spans="1:10" ht="39" customHeight="1" x14ac:dyDescent="0.2">
      <c r="A51" s="9" t="s">
        <v>158</v>
      </c>
      <c r="B51" s="11" t="s">
        <v>159</v>
      </c>
      <c r="C51" s="9" t="s">
        <v>23</v>
      </c>
      <c r="D51" s="9" t="s">
        <v>160</v>
      </c>
      <c r="E51" s="10" t="s">
        <v>132</v>
      </c>
      <c r="F51" s="11">
        <v>8.8699999999999992</v>
      </c>
      <c r="G51" s="12">
        <v>15.9</v>
      </c>
      <c r="H51" s="12">
        <f t="shared" si="5"/>
        <v>20.02</v>
      </c>
      <c r="I51" s="12">
        <f t="shared" si="6"/>
        <v>177.57</v>
      </c>
      <c r="J51" s="13">
        <f t="shared" si="0"/>
        <v>5.3811517319326402E-4</v>
      </c>
    </row>
    <row r="52" spans="1:10" ht="51.95" customHeight="1" x14ac:dyDescent="0.2">
      <c r="A52" s="9" t="s">
        <v>161</v>
      </c>
      <c r="B52" s="11" t="s">
        <v>162</v>
      </c>
      <c r="C52" s="9" t="s">
        <v>33</v>
      </c>
      <c r="D52" s="9" t="s">
        <v>163</v>
      </c>
      <c r="E52" s="10" t="s">
        <v>25</v>
      </c>
      <c r="F52" s="11">
        <v>5.45</v>
      </c>
      <c r="G52" s="12">
        <v>159.02000000000001</v>
      </c>
      <c r="H52" s="12">
        <f t="shared" si="5"/>
        <v>200.3</v>
      </c>
      <c r="I52" s="12">
        <f t="shared" si="6"/>
        <v>1091.6300000000001</v>
      </c>
      <c r="J52" s="13">
        <f t="shared" si="0"/>
        <v>3.3081188630566132E-3</v>
      </c>
    </row>
    <row r="53" spans="1:10" ht="24" customHeight="1" x14ac:dyDescent="0.2">
      <c r="A53" s="5" t="s">
        <v>164</v>
      </c>
      <c r="B53" s="5"/>
      <c r="C53" s="5"/>
      <c r="D53" s="5" t="s">
        <v>165</v>
      </c>
      <c r="E53" s="5"/>
      <c r="F53" s="6"/>
      <c r="G53" s="5"/>
      <c r="H53" s="5"/>
      <c r="I53" s="7">
        <v>12106.96</v>
      </c>
      <c r="J53" s="8">
        <f t="shared" si="0"/>
        <v>3.6689411934695722E-2</v>
      </c>
    </row>
    <row r="54" spans="1:10" ht="51.95" customHeight="1" x14ac:dyDescent="0.2">
      <c r="A54" s="9" t="s">
        <v>166</v>
      </c>
      <c r="B54" s="11" t="s">
        <v>167</v>
      </c>
      <c r="C54" s="9" t="s">
        <v>23</v>
      </c>
      <c r="D54" s="9" t="s">
        <v>168</v>
      </c>
      <c r="E54" s="10" t="s">
        <v>25</v>
      </c>
      <c r="F54" s="11">
        <v>1</v>
      </c>
      <c r="G54" s="12">
        <v>141.65</v>
      </c>
      <c r="H54" s="12">
        <f>TRUNC(G54 * (1 + 25.96 / 100), 2)</f>
        <v>178.42</v>
      </c>
      <c r="I54" s="12">
        <f>TRUNC(F54 * H54, 2)</f>
        <v>178.42</v>
      </c>
      <c r="J54" s="13">
        <f t="shared" si="0"/>
        <v>5.4069104691750942E-4</v>
      </c>
    </row>
    <row r="55" spans="1:10" ht="51.95" customHeight="1" x14ac:dyDescent="0.2">
      <c r="A55" s="9" t="s">
        <v>169</v>
      </c>
      <c r="B55" s="11" t="s">
        <v>170</v>
      </c>
      <c r="C55" s="9" t="s">
        <v>23</v>
      </c>
      <c r="D55" s="9" t="s">
        <v>171</v>
      </c>
      <c r="E55" s="10" t="s">
        <v>25</v>
      </c>
      <c r="F55" s="11">
        <v>106.81</v>
      </c>
      <c r="G55" s="12">
        <v>88.67</v>
      </c>
      <c r="H55" s="12">
        <f>TRUNC(G55 * (1 + 25.96 / 100), 2)</f>
        <v>111.68</v>
      </c>
      <c r="I55" s="12">
        <f>TRUNC(F55 * H55, 2)</f>
        <v>11928.54</v>
      </c>
      <c r="J55" s="13">
        <f t="shared" si="0"/>
        <v>3.6148720887778214E-2</v>
      </c>
    </row>
    <row r="56" spans="1:10" ht="24" customHeight="1" x14ac:dyDescent="0.2">
      <c r="A56" s="5" t="s">
        <v>172</v>
      </c>
      <c r="B56" s="5"/>
      <c r="C56" s="5"/>
      <c r="D56" s="5" t="s">
        <v>173</v>
      </c>
      <c r="E56" s="5"/>
      <c r="F56" s="6"/>
      <c r="G56" s="5"/>
      <c r="H56" s="5"/>
      <c r="I56" s="7">
        <v>20200.93</v>
      </c>
      <c r="J56" s="8">
        <f t="shared" si="0"/>
        <v>6.1217699755673836E-2</v>
      </c>
    </row>
    <row r="57" spans="1:10" ht="24" customHeight="1" x14ac:dyDescent="0.2">
      <c r="A57" s="9" t="s">
        <v>174</v>
      </c>
      <c r="B57" s="11" t="s">
        <v>175</v>
      </c>
      <c r="C57" s="9" t="s">
        <v>176</v>
      </c>
      <c r="D57" s="9" t="s">
        <v>177</v>
      </c>
      <c r="E57" s="10" t="s">
        <v>39</v>
      </c>
      <c r="F57" s="11">
        <v>19.170000000000002</v>
      </c>
      <c r="G57" s="12">
        <v>15.36</v>
      </c>
      <c r="H57" s="12">
        <f t="shared" ref="H57:H69" si="7">TRUNC(G57 * (1 + 25.96 / 100), 2)</f>
        <v>19.34</v>
      </c>
      <c r="I57" s="12">
        <f t="shared" ref="I57:I69" si="8">TRUNC(F57 * H57, 2)</f>
        <v>370.74</v>
      </c>
      <c r="J57" s="13">
        <f t="shared" si="0"/>
        <v>1.1235052053256221E-3</v>
      </c>
    </row>
    <row r="58" spans="1:10" ht="51.95" customHeight="1" x14ac:dyDescent="0.2">
      <c r="A58" s="9" t="s">
        <v>178</v>
      </c>
      <c r="B58" s="11" t="s">
        <v>179</v>
      </c>
      <c r="C58" s="9" t="s">
        <v>23</v>
      </c>
      <c r="D58" s="9" t="s">
        <v>180</v>
      </c>
      <c r="E58" s="10" t="s">
        <v>39</v>
      </c>
      <c r="F58" s="11">
        <v>39.64</v>
      </c>
      <c r="G58" s="12">
        <v>29.31</v>
      </c>
      <c r="H58" s="12">
        <f t="shared" si="7"/>
        <v>36.909999999999997</v>
      </c>
      <c r="I58" s="12">
        <f t="shared" si="8"/>
        <v>1463.11</v>
      </c>
      <c r="J58" s="13">
        <f t="shared" si="0"/>
        <v>4.4338665937421664E-3</v>
      </c>
    </row>
    <row r="59" spans="1:10" ht="39" customHeight="1" x14ac:dyDescent="0.2">
      <c r="A59" s="9" t="s">
        <v>181</v>
      </c>
      <c r="B59" s="11" t="s">
        <v>182</v>
      </c>
      <c r="C59" s="9" t="s">
        <v>23</v>
      </c>
      <c r="D59" s="9" t="s">
        <v>183</v>
      </c>
      <c r="E59" s="10" t="s">
        <v>25</v>
      </c>
      <c r="F59" s="11">
        <v>27.26</v>
      </c>
      <c r="G59" s="12">
        <v>61.94</v>
      </c>
      <c r="H59" s="12">
        <f t="shared" si="7"/>
        <v>78.010000000000005</v>
      </c>
      <c r="I59" s="12">
        <f t="shared" si="8"/>
        <v>2126.5500000000002</v>
      </c>
      <c r="J59" s="13">
        <f t="shared" si="0"/>
        <v>6.4443814921109179E-3</v>
      </c>
    </row>
    <row r="60" spans="1:10" ht="39" customHeight="1" x14ac:dyDescent="0.2">
      <c r="A60" s="9" t="s">
        <v>184</v>
      </c>
      <c r="B60" s="11" t="s">
        <v>185</v>
      </c>
      <c r="C60" s="9" t="s">
        <v>176</v>
      </c>
      <c r="D60" s="9" t="s">
        <v>186</v>
      </c>
      <c r="E60" s="10" t="s">
        <v>25</v>
      </c>
      <c r="F60" s="11">
        <v>1.72</v>
      </c>
      <c r="G60" s="12">
        <v>176.19</v>
      </c>
      <c r="H60" s="12">
        <f t="shared" si="7"/>
        <v>221.92</v>
      </c>
      <c r="I60" s="12">
        <f t="shared" si="8"/>
        <v>381.7</v>
      </c>
      <c r="J60" s="13">
        <f t="shared" si="0"/>
        <v>1.156718824170011E-3</v>
      </c>
    </row>
    <row r="61" spans="1:10" ht="51.95" customHeight="1" x14ac:dyDescent="0.2">
      <c r="A61" s="9" t="s">
        <v>187</v>
      </c>
      <c r="B61" s="11" t="s">
        <v>188</v>
      </c>
      <c r="C61" s="9" t="s">
        <v>23</v>
      </c>
      <c r="D61" s="9" t="s">
        <v>189</v>
      </c>
      <c r="E61" s="10" t="s">
        <v>25</v>
      </c>
      <c r="F61" s="11">
        <v>14.07</v>
      </c>
      <c r="G61" s="12">
        <v>56.13</v>
      </c>
      <c r="H61" s="12">
        <f t="shared" si="7"/>
        <v>70.7</v>
      </c>
      <c r="I61" s="12">
        <f t="shared" si="8"/>
        <v>994.74</v>
      </c>
      <c r="J61" s="13">
        <f t="shared" si="0"/>
        <v>3.0144995628893813E-3</v>
      </c>
    </row>
    <row r="62" spans="1:10" ht="26.1" customHeight="1" x14ac:dyDescent="0.2">
      <c r="A62" s="9" t="s">
        <v>190</v>
      </c>
      <c r="B62" s="11" t="s">
        <v>191</v>
      </c>
      <c r="C62" s="9" t="s">
        <v>33</v>
      </c>
      <c r="D62" s="9" t="s">
        <v>192</v>
      </c>
      <c r="E62" s="10" t="s">
        <v>101</v>
      </c>
      <c r="F62" s="11">
        <v>25.18</v>
      </c>
      <c r="G62" s="12">
        <v>42.84</v>
      </c>
      <c r="H62" s="12">
        <f t="shared" si="7"/>
        <v>53.96</v>
      </c>
      <c r="I62" s="12">
        <f t="shared" si="8"/>
        <v>1358.71</v>
      </c>
      <c r="J62" s="13">
        <f t="shared" si="0"/>
        <v>4.1174886916113072E-3</v>
      </c>
    </row>
    <row r="63" spans="1:10" ht="24" customHeight="1" x14ac:dyDescent="0.2">
      <c r="A63" s="9" t="s">
        <v>193</v>
      </c>
      <c r="B63" s="11" t="s">
        <v>194</v>
      </c>
      <c r="C63" s="9" t="s">
        <v>33</v>
      </c>
      <c r="D63" s="9" t="s">
        <v>195</v>
      </c>
      <c r="E63" s="10" t="s">
        <v>101</v>
      </c>
      <c r="F63" s="11">
        <v>18.09</v>
      </c>
      <c r="G63" s="12">
        <v>51.28</v>
      </c>
      <c r="H63" s="12">
        <f t="shared" si="7"/>
        <v>64.59</v>
      </c>
      <c r="I63" s="12">
        <f t="shared" si="8"/>
        <v>1168.43</v>
      </c>
      <c r="J63" s="13">
        <f t="shared" si="0"/>
        <v>3.5408566301413837E-3</v>
      </c>
    </row>
    <row r="64" spans="1:10" ht="24" customHeight="1" x14ac:dyDescent="0.2">
      <c r="A64" s="9" t="s">
        <v>196</v>
      </c>
      <c r="B64" s="11" t="s">
        <v>197</v>
      </c>
      <c r="C64" s="9" t="s">
        <v>33</v>
      </c>
      <c r="D64" s="9" t="s">
        <v>198</v>
      </c>
      <c r="E64" s="10" t="s">
        <v>25</v>
      </c>
      <c r="F64" s="11">
        <v>1.8</v>
      </c>
      <c r="G64" s="12">
        <v>58.27</v>
      </c>
      <c r="H64" s="12">
        <f t="shared" si="7"/>
        <v>73.39</v>
      </c>
      <c r="I64" s="12">
        <f t="shared" si="8"/>
        <v>132.1</v>
      </c>
      <c r="J64" s="13">
        <f t="shared" si="0"/>
        <v>4.0032108114450738E-4</v>
      </c>
    </row>
    <row r="65" spans="1:10" ht="65.099999999999994" customHeight="1" x14ac:dyDescent="0.2">
      <c r="A65" s="9" t="s">
        <v>199</v>
      </c>
      <c r="B65" s="11" t="s">
        <v>200</v>
      </c>
      <c r="C65" s="9" t="s">
        <v>33</v>
      </c>
      <c r="D65" s="9" t="s">
        <v>201</v>
      </c>
      <c r="E65" s="10" t="s">
        <v>202</v>
      </c>
      <c r="F65" s="11">
        <v>175.54</v>
      </c>
      <c r="G65" s="12">
        <v>19.71</v>
      </c>
      <c r="H65" s="12">
        <f t="shared" si="7"/>
        <v>24.82</v>
      </c>
      <c r="I65" s="12">
        <f t="shared" si="8"/>
        <v>4356.8999999999996</v>
      </c>
      <c r="J65" s="13">
        <f t="shared" si="0"/>
        <v>1.3203322622547344E-2</v>
      </c>
    </row>
    <row r="66" spans="1:10" ht="39" customHeight="1" x14ac:dyDescent="0.2">
      <c r="A66" s="9" t="s">
        <v>203</v>
      </c>
      <c r="B66" s="11" t="s">
        <v>204</v>
      </c>
      <c r="C66" s="9" t="s">
        <v>23</v>
      </c>
      <c r="D66" s="9" t="s">
        <v>205</v>
      </c>
      <c r="E66" s="10" t="s">
        <v>25</v>
      </c>
      <c r="F66" s="11">
        <v>170.61</v>
      </c>
      <c r="G66" s="12">
        <v>26.44</v>
      </c>
      <c r="H66" s="12">
        <f t="shared" si="7"/>
        <v>33.299999999999997</v>
      </c>
      <c r="I66" s="12">
        <f t="shared" si="8"/>
        <v>5681.31</v>
      </c>
      <c r="J66" s="13">
        <f t="shared" si="0"/>
        <v>1.7216867233286158E-2</v>
      </c>
    </row>
    <row r="67" spans="1:10" ht="26.1" customHeight="1" x14ac:dyDescent="0.2">
      <c r="A67" s="9" t="s">
        <v>206</v>
      </c>
      <c r="B67" s="11" t="s">
        <v>207</v>
      </c>
      <c r="C67" s="9" t="s">
        <v>176</v>
      </c>
      <c r="D67" s="9" t="s">
        <v>208</v>
      </c>
      <c r="E67" s="10" t="s">
        <v>25</v>
      </c>
      <c r="F67" s="11">
        <v>1</v>
      </c>
      <c r="G67" s="12">
        <v>276.91000000000003</v>
      </c>
      <c r="H67" s="12">
        <f t="shared" si="7"/>
        <v>348.79</v>
      </c>
      <c r="I67" s="12">
        <f t="shared" si="8"/>
        <v>348.79</v>
      </c>
      <c r="J67" s="13">
        <f t="shared" si="0"/>
        <v>1.0569870544465763E-3</v>
      </c>
    </row>
    <row r="68" spans="1:10" ht="39" customHeight="1" x14ac:dyDescent="0.2">
      <c r="A68" s="9" t="s">
        <v>209</v>
      </c>
      <c r="B68" s="11" t="s">
        <v>210</v>
      </c>
      <c r="C68" s="9" t="s">
        <v>23</v>
      </c>
      <c r="D68" s="9" t="s">
        <v>211</v>
      </c>
      <c r="E68" s="10" t="s">
        <v>25</v>
      </c>
      <c r="F68" s="11">
        <v>90.14</v>
      </c>
      <c r="G68" s="12">
        <v>15.83</v>
      </c>
      <c r="H68" s="12">
        <f t="shared" si="7"/>
        <v>19.93</v>
      </c>
      <c r="I68" s="12">
        <f t="shared" si="8"/>
        <v>1796.49</v>
      </c>
      <c r="J68" s="13">
        <f t="shared" si="0"/>
        <v>5.4441545727880094E-3</v>
      </c>
    </row>
    <row r="69" spans="1:10" ht="26.1" customHeight="1" x14ac:dyDescent="0.2">
      <c r="A69" s="9" t="s">
        <v>212</v>
      </c>
      <c r="B69" s="11" t="s">
        <v>213</v>
      </c>
      <c r="C69" s="9" t="s">
        <v>33</v>
      </c>
      <c r="D69" s="9" t="s">
        <v>214</v>
      </c>
      <c r="E69" s="10" t="s">
        <v>59</v>
      </c>
      <c r="F69" s="11">
        <v>1</v>
      </c>
      <c r="G69" s="12">
        <v>16.96</v>
      </c>
      <c r="H69" s="12">
        <f t="shared" si="7"/>
        <v>21.36</v>
      </c>
      <c r="I69" s="12">
        <f t="shared" si="8"/>
        <v>21.36</v>
      </c>
      <c r="J69" s="13">
        <f t="shared" ref="J69:J132" si="9">I69 / 329985.12</f>
        <v>6.4730191470451756E-5</v>
      </c>
    </row>
    <row r="70" spans="1:10" ht="24" customHeight="1" x14ac:dyDescent="0.2">
      <c r="A70" s="5" t="s">
        <v>215</v>
      </c>
      <c r="B70" s="5"/>
      <c r="C70" s="5"/>
      <c r="D70" s="5" t="s">
        <v>216</v>
      </c>
      <c r="E70" s="5"/>
      <c r="F70" s="6"/>
      <c r="G70" s="5"/>
      <c r="H70" s="5"/>
      <c r="I70" s="7">
        <v>25212.85</v>
      </c>
      <c r="J70" s="8">
        <f t="shared" si="9"/>
        <v>7.640602097452151E-2</v>
      </c>
    </row>
    <row r="71" spans="1:10" ht="39" customHeight="1" x14ac:dyDescent="0.2">
      <c r="A71" s="9" t="s">
        <v>217</v>
      </c>
      <c r="B71" s="11" t="s">
        <v>218</v>
      </c>
      <c r="C71" s="9" t="s">
        <v>33</v>
      </c>
      <c r="D71" s="9" t="s">
        <v>219</v>
      </c>
      <c r="E71" s="10" t="s">
        <v>25</v>
      </c>
      <c r="F71" s="11">
        <v>111.42</v>
      </c>
      <c r="G71" s="12">
        <v>56.67</v>
      </c>
      <c r="H71" s="12">
        <f t="shared" ref="H71:H77" si="10">TRUNC(G71 * (1 + 25.96 / 100), 2)</f>
        <v>71.38</v>
      </c>
      <c r="I71" s="12">
        <f t="shared" ref="I71:I77" si="11">TRUNC(F71 * H71, 2)</f>
        <v>7953.15</v>
      </c>
      <c r="J71" s="13">
        <f t="shared" si="9"/>
        <v>2.4101541305862517E-2</v>
      </c>
    </row>
    <row r="72" spans="1:10" ht="39" customHeight="1" x14ac:dyDescent="0.2">
      <c r="A72" s="9" t="s">
        <v>220</v>
      </c>
      <c r="B72" s="11" t="s">
        <v>221</v>
      </c>
      <c r="C72" s="9" t="s">
        <v>33</v>
      </c>
      <c r="D72" s="9" t="s">
        <v>222</v>
      </c>
      <c r="E72" s="10" t="s">
        <v>25</v>
      </c>
      <c r="F72" s="11">
        <v>15.04</v>
      </c>
      <c r="G72" s="12">
        <v>53.1</v>
      </c>
      <c r="H72" s="12">
        <f t="shared" si="10"/>
        <v>66.88</v>
      </c>
      <c r="I72" s="12">
        <f t="shared" si="11"/>
        <v>1005.87</v>
      </c>
      <c r="J72" s="13">
        <f t="shared" si="9"/>
        <v>3.0482283564786192E-3</v>
      </c>
    </row>
    <row r="73" spans="1:10" ht="51.95" customHeight="1" x14ac:dyDescent="0.2">
      <c r="A73" s="9" t="s">
        <v>223</v>
      </c>
      <c r="B73" s="11" t="s">
        <v>224</v>
      </c>
      <c r="C73" s="9" t="s">
        <v>23</v>
      </c>
      <c r="D73" s="9" t="s">
        <v>225</v>
      </c>
      <c r="E73" s="10" t="s">
        <v>25</v>
      </c>
      <c r="F73" s="11">
        <v>60.78</v>
      </c>
      <c r="G73" s="12">
        <v>62.76</v>
      </c>
      <c r="H73" s="12">
        <f t="shared" si="10"/>
        <v>79.05</v>
      </c>
      <c r="I73" s="12">
        <f t="shared" si="11"/>
        <v>4804.6499999999996</v>
      </c>
      <c r="J73" s="13">
        <f t="shared" si="9"/>
        <v>1.4560201987289608E-2</v>
      </c>
    </row>
    <row r="74" spans="1:10" ht="39" customHeight="1" x14ac:dyDescent="0.2">
      <c r="A74" s="9" t="s">
        <v>226</v>
      </c>
      <c r="B74" s="11" t="s">
        <v>227</v>
      </c>
      <c r="C74" s="9" t="s">
        <v>23</v>
      </c>
      <c r="D74" s="9" t="s">
        <v>228</v>
      </c>
      <c r="E74" s="10" t="s">
        <v>25</v>
      </c>
      <c r="F74" s="11">
        <v>106.55</v>
      </c>
      <c r="G74" s="12">
        <v>54.88</v>
      </c>
      <c r="H74" s="12">
        <f t="shared" si="10"/>
        <v>69.12</v>
      </c>
      <c r="I74" s="12">
        <f t="shared" si="11"/>
        <v>7364.73</v>
      </c>
      <c r="J74" s="13">
        <f t="shared" si="9"/>
        <v>2.2318369991956001E-2</v>
      </c>
    </row>
    <row r="75" spans="1:10" ht="26.1" customHeight="1" x14ac:dyDescent="0.2">
      <c r="A75" s="9" t="s">
        <v>229</v>
      </c>
      <c r="B75" s="11" t="s">
        <v>230</v>
      </c>
      <c r="C75" s="9" t="s">
        <v>23</v>
      </c>
      <c r="D75" s="9" t="s">
        <v>231</v>
      </c>
      <c r="E75" s="10" t="s">
        <v>39</v>
      </c>
      <c r="F75" s="11">
        <v>107.6</v>
      </c>
      <c r="G75" s="12">
        <v>8.82</v>
      </c>
      <c r="H75" s="12">
        <f t="shared" si="10"/>
        <v>11.1</v>
      </c>
      <c r="I75" s="12">
        <f t="shared" si="11"/>
        <v>1194.3599999999999</v>
      </c>
      <c r="J75" s="13">
        <f t="shared" si="9"/>
        <v>3.6194359309292489E-3</v>
      </c>
    </row>
    <row r="76" spans="1:10" ht="51.95" customHeight="1" x14ac:dyDescent="0.2">
      <c r="A76" s="9" t="s">
        <v>232</v>
      </c>
      <c r="B76" s="11" t="s">
        <v>233</v>
      </c>
      <c r="C76" s="9" t="s">
        <v>33</v>
      </c>
      <c r="D76" s="9" t="s">
        <v>234</v>
      </c>
      <c r="E76" s="10" t="s">
        <v>25</v>
      </c>
      <c r="F76" s="11">
        <v>4.3</v>
      </c>
      <c r="G76" s="12">
        <v>228.33</v>
      </c>
      <c r="H76" s="12">
        <f t="shared" si="10"/>
        <v>287.60000000000002</v>
      </c>
      <c r="I76" s="12">
        <f t="shared" si="11"/>
        <v>1236.68</v>
      </c>
      <c r="J76" s="13">
        <f t="shared" si="9"/>
        <v>3.7476841379999199E-3</v>
      </c>
    </row>
    <row r="77" spans="1:10" ht="39" customHeight="1" x14ac:dyDescent="0.2">
      <c r="A77" s="9" t="s">
        <v>235</v>
      </c>
      <c r="B77" s="11" t="s">
        <v>236</v>
      </c>
      <c r="C77" s="9" t="s">
        <v>23</v>
      </c>
      <c r="D77" s="9" t="s">
        <v>237</v>
      </c>
      <c r="E77" s="10" t="s">
        <v>25</v>
      </c>
      <c r="F77" s="11">
        <v>7.66</v>
      </c>
      <c r="G77" s="12">
        <v>171.37</v>
      </c>
      <c r="H77" s="12">
        <f t="shared" si="10"/>
        <v>215.85</v>
      </c>
      <c r="I77" s="12">
        <f t="shared" si="11"/>
        <v>1653.41</v>
      </c>
      <c r="J77" s="13">
        <f t="shared" si="9"/>
        <v>5.0105592640056016E-3</v>
      </c>
    </row>
    <row r="78" spans="1:10" ht="24" customHeight="1" x14ac:dyDescent="0.2">
      <c r="A78" s="5" t="s">
        <v>238</v>
      </c>
      <c r="B78" s="5"/>
      <c r="C78" s="5"/>
      <c r="D78" s="5" t="s">
        <v>239</v>
      </c>
      <c r="E78" s="5"/>
      <c r="F78" s="6"/>
      <c r="G78" s="5"/>
      <c r="H78" s="5"/>
      <c r="I78" s="7">
        <v>27462.880000000001</v>
      </c>
      <c r="J78" s="8">
        <f t="shared" si="9"/>
        <v>8.3224601157773415E-2</v>
      </c>
    </row>
    <row r="79" spans="1:10" ht="51.95" customHeight="1" x14ac:dyDescent="0.2">
      <c r="A79" s="9" t="s">
        <v>240</v>
      </c>
      <c r="B79" s="11" t="s">
        <v>241</v>
      </c>
      <c r="C79" s="9" t="s">
        <v>23</v>
      </c>
      <c r="D79" s="9" t="s">
        <v>242</v>
      </c>
      <c r="E79" s="10" t="s">
        <v>25</v>
      </c>
      <c r="F79" s="11">
        <v>213.62</v>
      </c>
      <c r="G79" s="12">
        <v>4.66</v>
      </c>
      <c r="H79" s="12">
        <f t="shared" ref="H79:H86" si="12">TRUNC(G79 * (1 + 25.96 / 100), 2)</f>
        <v>5.86</v>
      </c>
      <c r="I79" s="12">
        <f t="shared" ref="I79:I86" si="13">TRUNC(F79 * H79, 2)</f>
        <v>1251.81</v>
      </c>
      <c r="J79" s="13">
        <f t="shared" si="9"/>
        <v>3.7935346902914892E-3</v>
      </c>
    </row>
    <row r="80" spans="1:10" ht="51.95" customHeight="1" x14ac:dyDescent="0.2">
      <c r="A80" s="9" t="s">
        <v>243</v>
      </c>
      <c r="B80" s="11" t="s">
        <v>244</v>
      </c>
      <c r="C80" s="9" t="s">
        <v>23</v>
      </c>
      <c r="D80" s="9" t="s">
        <v>245</v>
      </c>
      <c r="E80" s="10" t="s">
        <v>25</v>
      </c>
      <c r="F80" s="11">
        <v>40.53</v>
      </c>
      <c r="G80" s="12">
        <v>29.04</v>
      </c>
      <c r="H80" s="12">
        <f t="shared" si="12"/>
        <v>36.57</v>
      </c>
      <c r="I80" s="12">
        <f t="shared" si="13"/>
        <v>1482.18</v>
      </c>
      <c r="J80" s="13">
        <f t="shared" si="9"/>
        <v>4.4916570783555335E-3</v>
      </c>
    </row>
    <row r="81" spans="1:10" ht="51.95" customHeight="1" x14ac:dyDescent="0.2">
      <c r="A81" s="9" t="s">
        <v>246</v>
      </c>
      <c r="B81" s="11" t="s">
        <v>247</v>
      </c>
      <c r="C81" s="9" t="s">
        <v>23</v>
      </c>
      <c r="D81" s="9" t="s">
        <v>248</v>
      </c>
      <c r="E81" s="10" t="s">
        <v>25</v>
      </c>
      <c r="F81" s="11">
        <v>173.09</v>
      </c>
      <c r="G81" s="12">
        <v>23.2</v>
      </c>
      <c r="H81" s="12">
        <f t="shared" si="12"/>
        <v>29.22</v>
      </c>
      <c r="I81" s="12">
        <f t="shared" si="13"/>
        <v>5057.68</v>
      </c>
      <c r="J81" s="13">
        <f t="shared" si="9"/>
        <v>1.5326994138402363E-2</v>
      </c>
    </row>
    <row r="82" spans="1:10" ht="26.1" customHeight="1" x14ac:dyDescent="0.2">
      <c r="A82" s="9" t="s">
        <v>249</v>
      </c>
      <c r="B82" s="11" t="s">
        <v>250</v>
      </c>
      <c r="C82" s="9" t="s">
        <v>23</v>
      </c>
      <c r="D82" s="9" t="s">
        <v>251</v>
      </c>
      <c r="E82" s="10" t="s">
        <v>25</v>
      </c>
      <c r="F82" s="11">
        <v>20.55</v>
      </c>
      <c r="G82" s="12">
        <v>25.5</v>
      </c>
      <c r="H82" s="12">
        <f t="shared" si="12"/>
        <v>32.11</v>
      </c>
      <c r="I82" s="12">
        <f t="shared" si="13"/>
        <v>659.86</v>
      </c>
      <c r="J82" s="13">
        <f t="shared" si="9"/>
        <v>1.9996659243301639E-3</v>
      </c>
    </row>
    <row r="83" spans="1:10" ht="39" customHeight="1" x14ac:dyDescent="0.2">
      <c r="A83" s="9" t="s">
        <v>252</v>
      </c>
      <c r="B83" s="11" t="s">
        <v>253</v>
      </c>
      <c r="C83" s="9" t="s">
        <v>23</v>
      </c>
      <c r="D83" s="9" t="s">
        <v>254</v>
      </c>
      <c r="E83" s="10" t="s">
        <v>25</v>
      </c>
      <c r="F83" s="11">
        <v>204.45</v>
      </c>
      <c r="G83" s="12">
        <v>66.62</v>
      </c>
      <c r="H83" s="12">
        <f t="shared" si="12"/>
        <v>83.91</v>
      </c>
      <c r="I83" s="12">
        <f t="shared" si="13"/>
        <v>17155.39</v>
      </c>
      <c r="J83" s="13">
        <f t="shared" si="9"/>
        <v>5.1988374506098937E-2</v>
      </c>
    </row>
    <row r="84" spans="1:10" ht="26.1" customHeight="1" x14ac:dyDescent="0.2">
      <c r="A84" s="9" t="s">
        <v>255</v>
      </c>
      <c r="B84" s="11" t="s">
        <v>256</v>
      </c>
      <c r="C84" s="9" t="s">
        <v>23</v>
      </c>
      <c r="D84" s="9" t="s">
        <v>257</v>
      </c>
      <c r="E84" s="10" t="s">
        <v>25</v>
      </c>
      <c r="F84" s="11">
        <v>8.83</v>
      </c>
      <c r="G84" s="12">
        <v>129.71</v>
      </c>
      <c r="H84" s="12">
        <f t="shared" si="12"/>
        <v>163.38</v>
      </c>
      <c r="I84" s="12">
        <f t="shared" si="13"/>
        <v>1442.64</v>
      </c>
      <c r="J84" s="13">
        <f t="shared" si="9"/>
        <v>4.3718334935829838E-3</v>
      </c>
    </row>
    <row r="85" spans="1:10" ht="39" customHeight="1" x14ac:dyDescent="0.2">
      <c r="A85" s="9" t="s">
        <v>258</v>
      </c>
      <c r="B85" s="11" t="s">
        <v>259</v>
      </c>
      <c r="C85" s="9" t="s">
        <v>176</v>
      </c>
      <c r="D85" s="9" t="s">
        <v>260</v>
      </c>
      <c r="E85" s="10" t="s">
        <v>25</v>
      </c>
      <c r="F85" s="11">
        <v>0.75</v>
      </c>
      <c r="G85" s="12">
        <v>238.26</v>
      </c>
      <c r="H85" s="12">
        <f t="shared" si="12"/>
        <v>300.11</v>
      </c>
      <c r="I85" s="12">
        <f t="shared" si="13"/>
        <v>225.08</v>
      </c>
      <c r="J85" s="13">
        <f t="shared" si="9"/>
        <v>6.8209136218020988E-4</v>
      </c>
    </row>
    <row r="86" spans="1:10" ht="26.1" customHeight="1" x14ac:dyDescent="0.2">
      <c r="A86" s="9" t="s">
        <v>261</v>
      </c>
      <c r="B86" s="11" t="s">
        <v>262</v>
      </c>
      <c r="C86" s="9" t="s">
        <v>33</v>
      </c>
      <c r="D86" s="9" t="s">
        <v>263</v>
      </c>
      <c r="E86" s="10" t="s">
        <v>101</v>
      </c>
      <c r="F86" s="11">
        <v>4.95</v>
      </c>
      <c r="G86" s="12">
        <v>30.2</v>
      </c>
      <c r="H86" s="12">
        <f t="shared" si="12"/>
        <v>38.03</v>
      </c>
      <c r="I86" s="12">
        <f t="shared" si="13"/>
        <v>188.24</v>
      </c>
      <c r="J86" s="13">
        <f t="shared" si="9"/>
        <v>5.704499645317341E-4</v>
      </c>
    </row>
    <row r="87" spans="1:10" ht="24" customHeight="1" x14ac:dyDescent="0.2">
      <c r="A87" s="5" t="s">
        <v>264</v>
      </c>
      <c r="B87" s="5"/>
      <c r="C87" s="5"/>
      <c r="D87" s="5" t="s">
        <v>265</v>
      </c>
      <c r="E87" s="5"/>
      <c r="F87" s="6"/>
      <c r="G87" s="5"/>
      <c r="H87" s="5"/>
      <c r="I87" s="7">
        <v>32569.5</v>
      </c>
      <c r="J87" s="8">
        <f t="shared" si="9"/>
        <v>9.8699905013898803E-2</v>
      </c>
    </row>
    <row r="88" spans="1:10" ht="26.1" customHeight="1" x14ac:dyDescent="0.2">
      <c r="A88" s="9" t="s">
        <v>266</v>
      </c>
      <c r="B88" s="11" t="s">
        <v>267</v>
      </c>
      <c r="C88" s="9" t="s">
        <v>23</v>
      </c>
      <c r="D88" s="9" t="s">
        <v>268</v>
      </c>
      <c r="E88" s="10" t="s">
        <v>25</v>
      </c>
      <c r="F88" s="11">
        <v>173.09</v>
      </c>
      <c r="G88" s="12">
        <v>4.03</v>
      </c>
      <c r="H88" s="12">
        <f t="shared" ref="H88:H101" si="14">TRUNC(G88 * (1 + 25.96 / 100), 2)</f>
        <v>5.07</v>
      </c>
      <c r="I88" s="12">
        <f t="shared" ref="I88:I101" si="15">TRUNC(F88 * H88, 2)</f>
        <v>877.56</v>
      </c>
      <c r="J88" s="13">
        <f t="shared" si="9"/>
        <v>2.6593926417045714E-3</v>
      </c>
    </row>
    <row r="89" spans="1:10" ht="39" customHeight="1" x14ac:dyDescent="0.2">
      <c r="A89" s="9" t="s">
        <v>269</v>
      </c>
      <c r="B89" s="11" t="s">
        <v>270</v>
      </c>
      <c r="C89" s="9" t="s">
        <v>23</v>
      </c>
      <c r="D89" s="9" t="s">
        <v>271</v>
      </c>
      <c r="E89" s="10" t="s">
        <v>25</v>
      </c>
      <c r="F89" s="11">
        <v>11.32</v>
      </c>
      <c r="G89" s="12">
        <v>44.77</v>
      </c>
      <c r="H89" s="12">
        <f t="shared" si="14"/>
        <v>56.39</v>
      </c>
      <c r="I89" s="12">
        <f t="shared" si="15"/>
        <v>638.33000000000004</v>
      </c>
      <c r="J89" s="13">
        <f t="shared" si="9"/>
        <v>1.934420558114863E-3</v>
      </c>
    </row>
    <row r="90" spans="1:10" ht="39" customHeight="1" x14ac:dyDescent="0.2">
      <c r="A90" s="9" t="s">
        <v>272</v>
      </c>
      <c r="B90" s="11" t="s">
        <v>270</v>
      </c>
      <c r="C90" s="9" t="s">
        <v>23</v>
      </c>
      <c r="D90" s="9" t="s">
        <v>273</v>
      </c>
      <c r="E90" s="10" t="s">
        <v>25</v>
      </c>
      <c r="F90" s="11">
        <v>6.25</v>
      </c>
      <c r="G90" s="12">
        <v>44.77</v>
      </c>
      <c r="H90" s="12">
        <f t="shared" si="14"/>
        <v>56.39</v>
      </c>
      <c r="I90" s="12">
        <f t="shared" si="15"/>
        <v>352.43</v>
      </c>
      <c r="J90" s="13">
        <f t="shared" si="9"/>
        <v>1.0680178548656983E-3</v>
      </c>
    </row>
    <row r="91" spans="1:10" ht="26.1" customHeight="1" x14ac:dyDescent="0.2">
      <c r="A91" s="9" t="s">
        <v>274</v>
      </c>
      <c r="B91" s="11" t="s">
        <v>275</v>
      </c>
      <c r="C91" s="9" t="s">
        <v>23</v>
      </c>
      <c r="D91" s="9" t="s">
        <v>276</v>
      </c>
      <c r="E91" s="10" t="s">
        <v>25</v>
      </c>
      <c r="F91" s="11">
        <v>1207.55</v>
      </c>
      <c r="G91" s="12">
        <v>9.61</v>
      </c>
      <c r="H91" s="12">
        <f t="shared" si="14"/>
        <v>12.1</v>
      </c>
      <c r="I91" s="12">
        <f t="shared" si="15"/>
        <v>14611.35</v>
      </c>
      <c r="J91" s="13">
        <f t="shared" si="9"/>
        <v>4.4278814753828902E-2</v>
      </c>
    </row>
    <row r="92" spans="1:10" ht="39" customHeight="1" x14ac:dyDescent="0.2">
      <c r="A92" s="9" t="s">
        <v>277</v>
      </c>
      <c r="B92" s="11" t="s">
        <v>278</v>
      </c>
      <c r="C92" s="9" t="s">
        <v>23</v>
      </c>
      <c r="D92" s="9" t="s">
        <v>279</v>
      </c>
      <c r="E92" s="10" t="s">
        <v>25</v>
      </c>
      <c r="F92" s="11">
        <v>177.3</v>
      </c>
      <c r="G92" s="12">
        <v>8.66</v>
      </c>
      <c r="H92" s="12">
        <f t="shared" si="14"/>
        <v>10.9</v>
      </c>
      <c r="I92" s="12">
        <f t="shared" si="15"/>
        <v>1932.57</v>
      </c>
      <c r="J92" s="13">
        <f t="shared" si="9"/>
        <v>5.8565368038413371E-3</v>
      </c>
    </row>
    <row r="93" spans="1:10" ht="26.1" customHeight="1" x14ac:dyDescent="0.2">
      <c r="A93" s="9" t="s">
        <v>280</v>
      </c>
      <c r="B93" s="11" t="s">
        <v>281</v>
      </c>
      <c r="C93" s="9" t="s">
        <v>23</v>
      </c>
      <c r="D93" s="9" t="s">
        <v>282</v>
      </c>
      <c r="E93" s="10" t="s">
        <v>25</v>
      </c>
      <c r="F93" s="11">
        <v>130.19999999999999</v>
      </c>
      <c r="G93" s="12">
        <v>1.79</v>
      </c>
      <c r="H93" s="12">
        <f t="shared" si="14"/>
        <v>2.25</v>
      </c>
      <c r="I93" s="12">
        <f t="shared" si="15"/>
        <v>292.95</v>
      </c>
      <c r="J93" s="13">
        <f t="shared" si="9"/>
        <v>8.8776730296202442E-4</v>
      </c>
    </row>
    <row r="94" spans="1:10" ht="26.1" customHeight="1" x14ac:dyDescent="0.2">
      <c r="A94" s="9" t="s">
        <v>283</v>
      </c>
      <c r="B94" s="11" t="s">
        <v>284</v>
      </c>
      <c r="C94" s="9" t="s">
        <v>23</v>
      </c>
      <c r="D94" s="9" t="s">
        <v>285</v>
      </c>
      <c r="E94" s="10" t="s">
        <v>25</v>
      </c>
      <c r="F94" s="11">
        <v>152.18</v>
      </c>
      <c r="G94" s="12">
        <v>8.91</v>
      </c>
      <c r="H94" s="12">
        <f t="shared" si="14"/>
        <v>11.22</v>
      </c>
      <c r="I94" s="12">
        <f t="shared" si="15"/>
        <v>1707.45</v>
      </c>
      <c r="J94" s="13">
        <f t="shared" si="9"/>
        <v>5.174324224074104E-3</v>
      </c>
    </row>
    <row r="95" spans="1:10" ht="39" customHeight="1" x14ac:dyDescent="0.2">
      <c r="A95" s="9" t="s">
        <v>286</v>
      </c>
      <c r="B95" s="11" t="s">
        <v>287</v>
      </c>
      <c r="C95" s="9" t="s">
        <v>23</v>
      </c>
      <c r="D95" s="9" t="s">
        <v>288</v>
      </c>
      <c r="E95" s="10" t="s">
        <v>25</v>
      </c>
      <c r="F95" s="11">
        <v>8</v>
      </c>
      <c r="G95" s="12">
        <v>10.199999999999999</v>
      </c>
      <c r="H95" s="12">
        <f t="shared" si="14"/>
        <v>12.84</v>
      </c>
      <c r="I95" s="12">
        <f t="shared" si="15"/>
        <v>102.72</v>
      </c>
      <c r="J95" s="13">
        <f t="shared" si="9"/>
        <v>3.1128676347588036E-4</v>
      </c>
    </row>
    <row r="96" spans="1:10" ht="51.95" customHeight="1" x14ac:dyDescent="0.2">
      <c r="A96" s="9" t="s">
        <v>289</v>
      </c>
      <c r="B96" s="11" t="s">
        <v>290</v>
      </c>
      <c r="C96" s="9" t="s">
        <v>23</v>
      </c>
      <c r="D96" s="9" t="s">
        <v>291</v>
      </c>
      <c r="E96" s="10" t="s">
        <v>25</v>
      </c>
      <c r="F96" s="11">
        <v>126.3</v>
      </c>
      <c r="G96" s="12">
        <v>10.73</v>
      </c>
      <c r="H96" s="12">
        <f t="shared" si="14"/>
        <v>13.51</v>
      </c>
      <c r="I96" s="12">
        <f t="shared" si="15"/>
        <v>1706.31</v>
      </c>
      <c r="J96" s="13">
        <f t="shared" si="9"/>
        <v>5.170869522843939E-3</v>
      </c>
    </row>
    <row r="97" spans="1:10" ht="39" customHeight="1" x14ac:dyDescent="0.2">
      <c r="A97" s="9" t="s">
        <v>292</v>
      </c>
      <c r="B97" s="11" t="s">
        <v>293</v>
      </c>
      <c r="C97" s="9" t="s">
        <v>33</v>
      </c>
      <c r="D97" s="9" t="s">
        <v>294</v>
      </c>
      <c r="E97" s="10" t="s">
        <v>25</v>
      </c>
      <c r="F97" s="11">
        <v>20</v>
      </c>
      <c r="G97" s="12">
        <v>20.95</v>
      </c>
      <c r="H97" s="12">
        <f t="shared" si="14"/>
        <v>26.38</v>
      </c>
      <c r="I97" s="12">
        <f t="shared" si="15"/>
        <v>527.6</v>
      </c>
      <c r="J97" s="13">
        <f t="shared" si="9"/>
        <v>1.5988599728375631E-3</v>
      </c>
    </row>
    <row r="98" spans="1:10" ht="39" customHeight="1" x14ac:dyDescent="0.2">
      <c r="A98" s="9" t="s">
        <v>295</v>
      </c>
      <c r="B98" s="11" t="s">
        <v>296</v>
      </c>
      <c r="C98" s="9" t="s">
        <v>23</v>
      </c>
      <c r="D98" s="9" t="s">
        <v>297</v>
      </c>
      <c r="E98" s="10" t="s">
        <v>25</v>
      </c>
      <c r="F98" s="11">
        <v>130.19999999999999</v>
      </c>
      <c r="G98" s="12">
        <v>15.91</v>
      </c>
      <c r="H98" s="12">
        <f t="shared" si="14"/>
        <v>20.04</v>
      </c>
      <c r="I98" s="12">
        <f t="shared" si="15"/>
        <v>2609.1999999999998</v>
      </c>
      <c r="J98" s="13">
        <f t="shared" si="9"/>
        <v>7.9070232015310254E-3</v>
      </c>
    </row>
    <row r="99" spans="1:10" ht="26.1" customHeight="1" x14ac:dyDescent="0.2">
      <c r="A99" s="9" t="s">
        <v>298</v>
      </c>
      <c r="B99" s="11" t="s">
        <v>299</v>
      </c>
      <c r="C99" s="9" t="s">
        <v>23</v>
      </c>
      <c r="D99" s="9" t="s">
        <v>300</v>
      </c>
      <c r="E99" s="10" t="s">
        <v>25</v>
      </c>
      <c r="F99" s="11">
        <v>346.94</v>
      </c>
      <c r="G99" s="12">
        <v>12.05</v>
      </c>
      <c r="H99" s="12">
        <f t="shared" si="14"/>
        <v>15.17</v>
      </c>
      <c r="I99" s="12">
        <f t="shared" si="15"/>
        <v>5263.07</v>
      </c>
      <c r="J99" s="13">
        <f t="shared" si="9"/>
        <v>1.5949416143370344E-2</v>
      </c>
    </row>
    <row r="100" spans="1:10" ht="26.1" customHeight="1" x14ac:dyDescent="0.2">
      <c r="A100" s="9" t="s">
        <v>301</v>
      </c>
      <c r="B100" s="11" t="s">
        <v>302</v>
      </c>
      <c r="C100" s="9" t="s">
        <v>23</v>
      </c>
      <c r="D100" s="9" t="s">
        <v>303</v>
      </c>
      <c r="E100" s="10" t="s">
        <v>25</v>
      </c>
      <c r="F100" s="11">
        <v>116.13</v>
      </c>
      <c r="G100" s="12">
        <v>10.86</v>
      </c>
      <c r="H100" s="12">
        <f t="shared" si="14"/>
        <v>13.67</v>
      </c>
      <c r="I100" s="12">
        <f t="shared" si="15"/>
        <v>1587.49</v>
      </c>
      <c r="J100" s="13">
        <f t="shared" si="9"/>
        <v>4.8107926805911732E-3</v>
      </c>
    </row>
    <row r="101" spans="1:10" ht="26.1" customHeight="1" x14ac:dyDescent="0.2">
      <c r="A101" s="9" t="s">
        <v>304</v>
      </c>
      <c r="B101" s="11" t="s">
        <v>305</v>
      </c>
      <c r="C101" s="9" t="s">
        <v>23</v>
      </c>
      <c r="D101" s="9" t="s">
        <v>306</v>
      </c>
      <c r="E101" s="10" t="s">
        <v>25</v>
      </c>
      <c r="F101" s="11">
        <v>14.07</v>
      </c>
      <c r="G101" s="12">
        <v>20.34</v>
      </c>
      <c r="H101" s="12">
        <f t="shared" si="14"/>
        <v>25.62</v>
      </c>
      <c r="I101" s="12">
        <f t="shared" si="15"/>
        <v>360.47</v>
      </c>
      <c r="J101" s="13">
        <f t="shared" si="9"/>
        <v>1.0923825898573852E-3</v>
      </c>
    </row>
    <row r="102" spans="1:10" ht="24" customHeight="1" x14ac:dyDescent="0.2">
      <c r="A102" s="5" t="s">
        <v>307</v>
      </c>
      <c r="B102" s="5"/>
      <c r="C102" s="5"/>
      <c r="D102" s="5" t="s">
        <v>308</v>
      </c>
      <c r="E102" s="5"/>
      <c r="F102" s="6"/>
      <c r="G102" s="5"/>
      <c r="H102" s="5"/>
      <c r="I102" s="7">
        <v>20426.580000000002</v>
      </c>
      <c r="J102" s="8">
        <f t="shared" si="9"/>
        <v>6.1901518468469127E-2</v>
      </c>
    </row>
    <row r="103" spans="1:10" ht="39" customHeight="1" x14ac:dyDescent="0.2">
      <c r="A103" s="9" t="s">
        <v>309</v>
      </c>
      <c r="B103" s="11" t="s">
        <v>310</v>
      </c>
      <c r="C103" s="9" t="s">
        <v>23</v>
      </c>
      <c r="D103" s="9" t="s">
        <v>311</v>
      </c>
      <c r="E103" s="10" t="s">
        <v>45</v>
      </c>
      <c r="F103" s="11">
        <v>1</v>
      </c>
      <c r="G103" s="12">
        <v>3725.51</v>
      </c>
      <c r="H103" s="12">
        <f t="shared" ref="H103:H114" si="16">TRUNC(G103 * (1 + 25.96 / 100), 2)</f>
        <v>4692.6499999999996</v>
      </c>
      <c r="I103" s="12">
        <f t="shared" ref="I103:I114" si="17">TRUNC(F103 * H103, 2)</f>
        <v>4692.6499999999996</v>
      </c>
      <c r="J103" s="13">
        <f t="shared" si="9"/>
        <v>1.4220792743624318E-2</v>
      </c>
    </row>
    <row r="104" spans="1:10" ht="26.1" customHeight="1" x14ac:dyDescent="0.2">
      <c r="A104" s="9" t="s">
        <v>312</v>
      </c>
      <c r="B104" s="11" t="s">
        <v>313</v>
      </c>
      <c r="C104" s="9" t="s">
        <v>23</v>
      </c>
      <c r="D104" s="9" t="s">
        <v>314</v>
      </c>
      <c r="E104" s="10" t="s">
        <v>45</v>
      </c>
      <c r="F104" s="11">
        <v>1</v>
      </c>
      <c r="G104" s="12">
        <v>1018.51</v>
      </c>
      <c r="H104" s="12">
        <f t="shared" si="16"/>
        <v>1282.9100000000001</v>
      </c>
      <c r="I104" s="12">
        <f t="shared" si="17"/>
        <v>1282.9100000000001</v>
      </c>
      <c r="J104" s="13">
        <f t="shared" si="9"/>
        <v>3.8877813642021193E-3</v>
      </c>
    </row>
    <row r="105" spans="1:10" ht="26.1" customHeight="1" x14ac:dyDescent="0.2">
      <c r="A105" s="9" t="s">
        <v>315</v>
      </c>
      <c r="B105" s="11" t="s">
        <v>316</v>
      </c>
      <c r="C105" s="9" t="s">
        <v>23</v>
      </c>
      <c r="D105" s="9" t="s">
        <v>317</v>
      </c>
      <c r="E105" s="10" t="s">
        <v>25</v>
      </c>
      <c r="F105" s="11">
        <v>5</v>
      </c>
      <c r="G105" s="12">
        <v>475.28</v>
      </c>
      <c r="H105" s="12">
        <f t="shared" si="16"/>
        <v>598.66</v>
      </c>
      <c r="I105" s="12">
        <f t="shared" si="17"/>
        <v>2993.3</v>
      </c>
      <c r="J105" s="13">
        <f t="shared" si="9"/>
        <v>9.0710150809224371E-3</v>
      </c>
    </row>
    <row r="106" spans="1:10" ht="26.1" customHeight="1" x14ac:dyDescent="0.2">
      <c r="A106" s="9" t="s">
        <v>318</v>
      </c>
      <c r="B106" s="11" t="s">
        <v>319</v>
      </c>
      <c r="C106" s="9" t="s">
        <v>176</v>
      </c>
      <c r="D106" s="9" t="s">
        <v>320</v>
      </c>
      <c r="E106" s="10" t="s">
        <v>25</v>
      </c>
      <c r="F106" s="11">
        <v>2.69</v>
      </c>
      <c r="G106" s="12">
        <v>395.6</v>
      </c>
      <c r="H106" s="12">
        <f t="shared" si="16"/>
        <v>498.29</v>
      </c>
      <c r="I106" s="12">
        <f t="shared" si="17"/>
        <v>1340.4</v>
      </c>
      <c r="J106" s="13">
        <f t="shared" si="9"/>
        <v>4.0620013411513832E-3</v>
      </c>
    </row>
    <row r="107" spans="1:10" ht="51.95" customHeight="1" x14ac:dyDescent="0.2">
      <c r="A107" s="9" t="s">
        <v>321</v>
      </c>
      <c r="B107" s="11" t="s">
        <v>322</v>
      </c>
      <c r="C107" s="9" t="s">
        <v>23</v>
      </c>
      <c r="D107" s="9" t="s">
        <v>323</v>
      </c>
      <c r="E107" s="10" t="s">
        <v>25</v>
      </c>
      <c r="F107" s="11">
        <v>5.5</v>
      </c>
      <c r="G107" s="12">
        <v>307.36</v>
      </c>
      <c r="H107" s="12">
        <f t="shared" si="16"/>
        <v>387.15</v>
      </c>
      <c r="I107" s="12">
        <f t="shared" si="17"/>
        <v>2129.3200000000002</v>
      </c>
      <c r="J107" s="13">
        <f t="shared" si="9"/>
        <v>6.4527758100122821E-3</v>
      </c>
    </row>
    <row r="108" spans="1:10" ht="39" customHeight="1" x14ac:dyDescent="0.2">
      <c r="A108" s="9" t="s">
        <v>324</v>
      </c>
      <c r="B108" s="11" t="s">
        <v>325</v>
      </c>
      <c r="C108" s="9" t="s">
        <v>23</v>
      </c>
      <c r="D108" s="9" t="s">
        <v>326</v>
      </c>
      <c r="E108" s="10" t="s">
        <v>25</v>
      </c>
      <c r="F108" s="11">
        <v>1.6</v>
      </c>
      <c r="G108" s="12">
        <v>598.09</v>
      </c>
      <c r="H108" s="12">
        <f t="shared" si="16"/>
        <v>753.35</v>
      </c>
      <c r="I108" s="12">
        <f t="shared" si="17"/>
        <v>1205.3599999999999</v>
      </c>
      <c r="J108" s="13">
        <f t="shared" si="9"/>
        <v>3.6527707673606612E-3</v>
      </c>
    </row>
    <row r="109" spans="1:10" ht="26.1" customHeight="1" x14ac:dyDescent="0.2">
      <c r="A109" s="9" t="s">
        <v>327</v>
      </c>
      <c r="B109" s="11" t="s">
        <v>328</v>
      </c>
      <c r="C109" s="9" t="s">
        <v>23</v>
      </c>
      <c r="D109" s="9" t="s">
        <v>329</v>
      </c>
      <c r="E109" s="10" t="s">
        <v>39</v>
      </c>
      <c r="F109" s="11">
        <v>8.76</v>
      </c>
      <c r="G109" s="12">
        <v>20.22</v>
      </c>
      <c r="H109" s="12">
        <f t="shared" si="16"/>
        <v>25.46</v>
      </c>
      <c r="I109" s="12">
        <f t="shared" si="17"/>
        <v>223.02</v>
      </c>
      <c r="J109" s="13">
        <f t="shared" si="9"/>
        <v>6.7584865644850899E-4</v>
      </c>
    </row>
    <row r="110" spans="1:10" ht="51.95" customHeight="1" x14ac:dyDescent="0.2">
      <c r="A110" s="9" t="s">
        <v>330</v>
      </c>
      <c r="B110" s="11" t="s">
        <v>331</v>
      </c>
      <c r="C110" s="9" t="s">
        <v>23</v>
      </c>
      <c r="D110" s="9" t="s">
        <v>332</v>
      </c>
      <c r="E110" s="10" t="s">
        <v>45</v>
      </c>
      <c r="F110" s="11">
        <v>2</v>
      </c>
      <c r="G110" s="12">
        <v>784.7</v>
      </c>
      <c r="H110" s="12">
        <f t="shared" si="16"/>
        <v>988.4</v>
      </c>
      <c r="I110" s="12">
        <f t="shared" si="17"/>
        <v>1976.8</v>
      </c>
      <c r="J110" s="13">
        <f t="shared" si="9"/>
        <v>5.9905731506923708E-3</v>
      </c>
    </row>
    <row r="111" spans="1:10" ht="39" customHeight="1" x14ac:dyDescent="0.2">
      <c r="A111" s="9" t="s">
        <v>333</v>
      </c>
      <c r="B111" s="11" t="s">
        <v>334</v>
      </c>
      <c r="C111" s="9" t="s">
        <v>23</v>
      </c>
      <c r="D111" s="9" t="s">
        <v>335</v>
      </c>
      <c r="E111" s="10" t="s">
        <v>25</v>
      </c>
      <c r="F111" s="11">
        <v>1.68</v>
      </c>
      <c r="G111" s="12">
        <v>357.5</v>
      </c>
      <c r="H111" s="12">
        <f t="shared" si="16"/>
        <v>450.3</v>
      </c>
      <c r="I111" s="12">
        <f t="shared" si="17"/>
        <v>756.5</v>
      </c>
      <c r="J111" s="13">
        <f t="shared" si="9"/>
        <v>2.2925276145785E-3</v>
      </c>
    </row>
    <row r="112" spans="1:10" ht="51.95" customHeight="1" x14ac:dyDescent="0.2">
      <c r="A112" s="9" t="s">
        <v>336</v>
      </c>
      <c r="B112" s="11" t="s">
        <v>337</v>
      </c>
      <c r="C112" s="9" t="s">
        <v>23</v>
      </c>
      <c r="D112" s="9" t="s">
        <v>338</v>
      </c>
      <c r="E112" s="10" t="s">
        <v>45</v>
      </c>
      <c r="F112" s="11">
        <v>2</v>
      </c>
      <c r="G112" s="12">
        <v>791.87</v>
      </c>
      <c r="H112" s="12">
        <f t="shared" si="16"/>
        <v>997.43</v>
      </c>
      <c r="I112" s="12">
        <f t="shared" si="17"/>
        <v>1994.86</v>
      </c>
      <c r="J112" s="13">
        <f t="shared" si="9"/>
        <v>6.0453028912333985E-3</v>
      </c>
    </row>
    <row r="113" spans="1:10" ht="24" customHeight="1" x14ac:dyDescent="0.2">
      <c r="A113" s="9" t="s">
        <v>339</v>
      </c>
      <c r="B113" s="11" t="s">
        <v>340</v>
      </c>
      <c r="C113" s="9" t="s">
        <v>33</v>
      </c>
      <c r="D113" s="9" t="s">
        <v>341</v>
      </c>
      <c r="E113" s="10" t="s">
        <v>25</v>
      </c>
      <c r="F113" s="11">
        <v>4.38</v>
      </c>
      <c r="G113" s="12">
        <v>126.49</v>
      </c>
      <c r="H113" s="12">
        <f t="shared" si="16"/>
        <v>159.32</v>
      </c>
      <c r="I113" s="12">
        <f t="shared" si="17"/>
        <v>697.82</v>
      </c>
      <c r="J113" s="13">
        <f t="shared" si="9"/>
        <v>2.1147014144152925E-3</v>
      </c>
    </row>
    <row r="114" spans="1:10" ht="39" customHeight="1" x14ac:dyDescent="0.2">
      <c r="A114" s="9" t="s">
        <v>342</v>
      </c>
      <c r="B114" s="11" t="s">
        <v>343</v>
      </c>
      <c r="C114" s="9" t="s">
        <v>33</v>
      </c>
      <c r="D114" s="9" t="s">
        <v>344</v>
      </c>
      <c r="E114" s="10" t="s">
        <v>25</v>
      </c>
      <c r="F114" s="11">
        <v>3</v>
      </c>
      <c r="G114" s="12">
        <v>300</v>
      </c>
      <c r="H114" s="12">
        <f t="shared" si="16"/>
        <v>377.88</v>
      </c>
      <c r="I114" s="12">
        <f t="shared" si="17"/>
        <v>1133.6400000000001</v>
      </c>
      <c r="J114" s="13">
        <f t="shared" si="9"/>
        <v>3.4354276338278531E-3</v>
      </c>
    </row>
    <row r="115" spans="1:10" ht="24" customHeight="1" x14ac:dyDescent="0.2">
      <c r="A115" s="5" t="s">
        <v>345</v>
      </c>
      <c r="B115" s="5"/>
      <c r="C115" s="5"/>
      <c r="D115" s="5" t="s">
        <v>346</v>
      </c>
      <c r="E115" s="5"/>
      <c r="F115" s="6"/>
      <c r="G115" s="5"/>
      <c r="H115" s="5"/>
      <c r="I115" s="7">
        <v>45940.53</v>
      </c>
      <c r="J115" s="8">
        <f t="shared" si="9"/>
        <v>0.13922000482930866</v>
      </c>
    </row>
    <row r="116" spans="1:10" ht="51.95" customHeight="1" x14ac:dyDescent="0.2">
      <c r="A116" s="9" t="s">
        <v>347</v>
      </c>
      <c r="B116" s="11" t="s">
        <v>348</v>
      </c>
      <c r="C116" s="9" t="s">
        <v>23</v>
      </c>
      <c r="D116" s="9" t="s">
        <v>349</v>
      </c>
      <c r="E116" s="10" t="s">
        <v>39</v>
      </c>
      <c r="F116" s="11">
        <v>45.18</v>
      </c>
      <c r="G116" s="12">
        <v>29.72</v>
      </c>
      <c r="H116" s="12">
        <f t="shared" ref="H116:H179" si="18">TRUNC(G116 * (1 + 25.96 / 100), 2)</f>
        <v>37.43</v>
      </c>
      <c r="I116" s="12">
        <f t="shared" ref="I116:I179" si="19">TRUNC(F116 * H116, 2)</f>
        <v>1691.08</v>
      </c>
      <c r="J116" s="13">
        <f t="shared" si="9"/>
        <v>5.1247159265848108E-3</v>
      </c>
    </row>
    <row r="117" spans="1:10" ht="39" customHeight="1" x14ac:dyDescent="0.2">
      <c r="A117" s="9" t="s">
        <v>350</v>
      </c>
      <c r="B117" s="11" t="s">
        <v>351</v>
      </c>
      <c r="C117" s="9" t="s">
        <v>23</v>
      </c>
      <c r="D117" s="9" t="s">
        <v>352</v>
      </c>
      <c r="E117" s="10" t="s">
        <v>39</v>
      </c>
      <c r="F117" s="11">
        <v>1310</v>
      </c>
      <c r="G117" s="12">
        <v>4.46</v>
      </c>
      <c r="H117" s="12">
        <f t="shared" si="18"/>
        <v>5.61</v>
      </c>
      <c r="I117" s="12">
        <f t="shared" si="19"/>
        <v>7349.1</v>
      </c>
      <c r="J117" s="13">
        <f t="shared" si="9"/>
        <v>2.227100421982664E-2</v>
      </c>
    </row>
    <row r="118" spans="1:10" ht="39" customHeight="1" x14ac:dyDescent="0.2">
      <c r="A118" s="9" t="s">
        <v>353</v>
      </c>
      <c r="B118" s="11" t="s">
        <v>354</v>
      </c>
      <c r="C118" s="9" t="s">
        <v>23</v>
      </c>
      <c r="D118" s="9" t="s">
        <v>355</v>
      </c>
      <c r="E118" s="10" t="s">
        <v>39</v>
      </c>
      <c r="F118" s="11">
        <v>260.57</v>
      </c>
      <c r="G118" s="12">
        <v>6.96</v>
      </c>
      <c r="H118" s="12">
        <f t="shared" si="18"/>
        <v>8.76</v>
      </c>
      <c r="I118" s="12">
        <f t="shared" si="19"/>
        <v>2282.59</v>
      </c>
      <c r="J118" s="13">
        <f t="shared" si="9"/>
        <v>6.9172512990888805E-3</v>
      </c>
    </row>
    <row r="119" spans="1:10" ht="39" customHeight="1" x14ac:dyDescent="0.2">
      <c r="A119" s="9" t="s">
        <v>356</v>
      </c>
      <c r="B119" s="11" t="s">
        <v>357</v>
      </c>
      <c r="C119" s="9" t="s">
        <v>23</v>
      </c>
      <c r="D119" s="9" t="s">
        <v>358</v>
      </c>
      <c r="E119" s="10" t="s">
        <v>39</v>
      </c>
      <c r="F119" s="11">
        <v>41.8</v>
      </c>
      <c r="G119" s="12">
        <v>9.75</v>
      </c>
      <c r="H119" s="12">
        <f t="shared" si="18"/>
        <v>12.28</v>
      </c>
      <c r="I119" s="12">
        <f t="shared" si="19"/>
        <v>513.29999999999995</v>
      </c>
      <c r="J119" s="13">
        <f t="shared" si="9"/>
        <v>1.5555246854767268E-3</v>
      </c>
    </row>
    <row r="120" spans="1:10" ht="26.1" customHeight="1" x14ac:dyDescent="0.2">
      <c r="A120" s="9" t="s">
        <v>359</v>
      </c>
      <c r="B120" s="11" t="s">
        <v>360</v>
      </c>
      <c r="C120" s="9" t="s">
        <v>23</v>
      </c>
      <c r="D120" s="9" t="s">
        <v>361</v>
      </c>
      <c r="E120" s="10" t="s">
        <v>39</v>
      </c>
      <c r="F120" s="11">
        <v>18.37</v>
      </c>
      <c r="G120" s="12">
        <v>26.01</v>
      </c>
      <c r="H120" s="12">
        <f t="shared" si="18"/>
        <v>32.76</v>
      </c>
      <c r="I120" s="12">
        <f t="shared" si="19"/>
        <v>601.79999999999995</v>
      </c>
      <c r="J120" s="13">
        <f t="shared" si="9"/>
        <v>1.8237185967658177E-3</v>
      </c>
    </row>
    <row r="121" spans="1:10" ht="39" customHeight="1" x14ac:dyDescent="0.2">
      <c r="A121" s="9" t="s">
        <v>362</v>
      </c>
      <c r="B121" s="11" t="s">
        <v>363</v>
      </c>
      <c r="C121" s="9" t="s">
        <v>23</v>
      </c>
      <c r="D121" s="9" t="s">
        <v>364</v>
      </c>
      <c r="E121" s="10" t="s">
        <v>39</v>
      </c>
      <c r="F121" s="11">
        <v>269.72000000000003</v>
      </c>
      <c r="G121" s="12">
        <v>17.600000000000001</v>
      </c>
      <c r="H121" s="12">
        <f t="shared" si="18"/>
        <v>22.16</v>
      </c>
      <c r="I121" s="12">
        <f t="shared" si="19"/>
        <v>5976.99</v>
      </c>
      <c r="J121" s="13">
        <f t="shared" si="9"/>
        <v>1.8112907636562522E-2</v>
      </c>
    </row>
    <row r="122" spans="1:10" ht="39" customHeight="1" x14ac:dyDescent="0.2">
      <c r="A122" s="9" t="s">
        <v>365</v>
      </c>
      <c r="B122" s="11" t="s">
        <v>366</v>
      </c>
      <c r="C122" s="9" t="s">
        <v>23</v>
      </c>
      <c r="D122" s="9" t="s">
        <v>367</v>
      </c>
      <c r="E122" s="10" t="s">
        <v>45</v>
      </c>
      <c r="F122" s="11">
        <v>3</v>
      </c>
      <c r="G122" s="12">
        <v>15.9</v>
      </c>
      <c r="H122" s="12">
        <f t="shared" si="18"/>
        <v>20.02</v>
      </c>
      <c r="I122" s="12">
        <f t="shared" si="19"/>
        <v>60.06</v>
      </c>
      <c r="J122" s="13">
        <f t="shared" si="9"/>
        <v>1.8200820691551185E-4</v>
      </c>
    </row>
    <row r="123" spans="1:10" ht="39" customHeight="1" x14ac:dyDescent="0.2">
      <c r="A123" s="9" t="s">
        <v>368</v>
      </c>
      <c r="B123" s="11" t="s">
        <v>369</v>
      </c>
      <c r="C123" s="9" t="s">
        <v>23</v>
      </c>
      <c r="D123" s="9" t="s">
        <v>370</v>
      </c>
      <c r="E123" s="10" t="s">
        <v>45</v>
      </c>
      <c r="F123" s="11">
        <v>1</v>
      </c>
      <c r="G123" s="12">
        <v>132.08000000000001</v>
      </c>
      <c r="H123" s="12">
        <f t="shared" si="18"/>
        <v>166.36</v>
      </c>
      <c r="I123" s="12">
        <f t="shared" si="19"/>
        <v>166.36</v>
      </c>
      <c r="J123" s="13">
        <f t="shared" si="9"/>
        <v>5.0414394442997918E-4</v>
      </c>
    </row>
    <row r="124" spans="1:10" ht="51.95" customHeight="1" x14ac:dyDescent="0.2">
      <c r="A124" s="9" t="s">
        <v>371</v>
      </c>
      <c r="B124" s="11" t="s">
        <v>372</v>
      </c>
      <c r="C124" s="9" t="s">
        <v>23</v>
      </c>
      <c r="D124" s="9" t="s">
        <v>373</v>
      </c>
      <c r="E124" s="10" t="s">
        <v>45</v>
      </c>
      <c r="F124" s="11">
        <v>1</v>
      </c>
      <c r="G124" s="12">
        <v>652.48</v>
      </c>
      <c r="H124" s="12">
        <f t="shared" si="18"/>
        <v>821.86</v>
      </c>
      <c r="I124" s="12">
        <f t="shared" si="19"/>
        <v>821.86</v>
      </c>
      <c r="J124" s="13">
        <f t="shared" si="9"/>
        <v>2.4905971517746013E-3</v>
      </c>
    </row>
    <row r="125" spans="1:10" ht="51.95" customHeight="1" x14ac:dyDescent="0.2">
      <c r="A125" s="9" t="s">
        <v>374</v>
      </c>
      <c r="B125" s="11" t="s">
        <v>375</v>
      </c>
      <c r="C125" s="9" t="s">
        <v>23</v>
      </c>
      <c r="D125" s="9" t="s">
        <v>376</v>
      </c>
      <c r="E125" s="10" t="s">
        <v>45</v>
      </c>
      <c r="F125" s="11">
        <v>3</v>
      </c>
      <c r="G125" s="12">
        <v>566.37</v>
      </c>
      <c r="H125" s="12">
        <f t="shared" si="18"/>
        <v>713.39</v>
      </c>
      <c r="I125" s="12">
        <f t="shared" si="19"/>
        <v>2140.17</v>
      </c>
      <c r="J125" s="13">
        <f t="shared" si="9"/>
        <v>6.4856560804923569E-3</v>
      </c>
    </row>
    <row r="126" spans="1:10" ht="39" customHeight="1" x14ac:dyDescent="0.2">
      <c r="A126" s="9" t="s">
        <v>377</v>
      </c>
      <c r="B126" s="11" t="s">
        <v>378</v>
      </c>
      <c r="C126" s="9" t="s">
        <v>23</v>
      </c>
      <c r="D126" s="9" t="s">
        <v>379</v>
      </c>
      <c r="E126" s="10" t="s">
        <v>39</v>
      </c>
      <c r="F126" s="11">
        <v>92.55</v>
      </c>
      <c r="G126" s="12">
        <v>13.76</v>
      </c>
      <c r="H126" s="12">
        <f t="shared" si="18"/>
        <v>17.329999999999998</v>
      </c>
      <c r="I126" s="12">
        <f t="shared" si="19"/>
        <v>1603.89</v>
      </c>
      <c r="J126" s="13">
        <f t="shared" si="9"/>
        <v>4.8604918912707341E-3</v>
      </c>
    </row>
    <row r="127" spans="1:10" ht="39" customHeight="1" x14ac:dyDescent="0.2">
      <c r="A127" s="9" t="s">
        <v>380</v>
      </c>
      <c r="B127" s="11" t="s">
        <v>381</v>
      </c>
      <c r="C127" s="9" t="s">
        <v>23</v>
      </c>
      <c r="D127" s="9" t="s">
        <v>382</v>
      </c>
      <c r="E127" s="10" t="s">
        <v>39</v>
      </c>
      <c r="F127" s="11">
        <v>17.920000000000002</v>
      </c>
      <c r="G127" s="12">
        <v>9.7899999999999991</v>
      </c>
      <c r="H127" s="12">
        <f t="shared" si="18"/>
        <v>12.33</v>
      </c>
      <c r="I127" s="12">
        <f t="shared" si="19"/>
        <v>220.95</v>
      </c>
      <c r="J127" s="13">
        <f t="shared" si="9"/>
        <v>6.6957564632005222E-4</v>
      </c>
    </row>
    <row r="128" spans="1:10" ht="39" customHeight="1" x14ac:dyDescent="0.2">
      <c r="A128" s="9" t="s">
        <v>383</v>
      </c>
      <c r="B128" s="11" t="s">
        <v>384</v>
      </c>
      <c r="C128" s="9" t="s">
        <v>23</v>
      </c>
      <c r="D128" s="9" t="s">
        <v>385</v>
      </c>
      <c r="E128" s="10" t="s">
        <v>39</v>
      </c>
      <c r="F128" s="11">
        <v>7.35</v>
      </c>
      <c r="G128" s="12">
        <v>13.73</v>
      </c>
      <c r="H128" s="12">
        <f t="shared" si="18"/>
        <v>17.29</v>
      </c>
      <c r="I128" s="12">
        <f t="shared" si="19"/>
        <v>127.08</v>
      </c>
      <c r="J128" s="13">
        <f t="shared" si="9"/>
        <v>3.8510827397308098E-4</v>
      </c>
    </row>
    <row r="129" spans="1:10" ht="39" customHeight="1" x14ac:dyDescent="0.2">
      <c r="A129" s="9" t="s">
        <v>386</v>
      </c>
      <c r="B129" s="11" t="s">
        <v>387</v>
      </c>
      <c r="C129" s="9" t="s">
        <v>23</v>
      </c>
      <c r="D129" s="9" t="s">
        <v>388</v>
      </c>
      <c r="E129" s="10" t="s">
        <v>39</v>
      </c>
      <c r="F129" s="11">
        <v>40.65</v>
      </c>
      <c r="G129" s="12">
        <v>17.670000000000002</v>
      </c>
      <c r="H129" s="12">
        <f t="shared" si="18"/>
        <v>22.25</v>
      </c>
      <c r="I129" s="12">
        <f t="shared" si="19"/>
        <v>904.46</v>
      </c>
      <c r="J129" s="13">
        <f t="shared" si="9"/>
        <v>2.7409114689777529E-3</v>
      </c>
    </row>
    <row r="130" spans="1:10" ht="39" customHeight="1" x14ac:dyDescent="0.2">
      <c r="A130" s="9" t="s">
        <v>389</v>
      </c>
      <c r="B130" s="11" t="s">
        <v>390</v>
      </c>
      <c r="C130" s="9" t="s">
        <v>23</v>
      </c>
      <c r="D130" s="9" t="s">
        <v>391</v>
      </c>
      <c r="E130" s="10" t="s">
        <v>39</v>
      </c>
      <c r="F130" s="11">
        <v>29.55</v>
      </c>
      <c r="G130" s="12">
        <v>18.399999999999999</v>
      </c>
      <c r="H130" s="12">
        <f t="shared" si="18"/>
        <v>23.17</v>
      </c>
      <c r="I130" s="12">
        <f t="shared" si="19"/>
        <v>684.67</v>
      </c>
      <c r="J130" s="13">
        <f t="shared" si="9"/>
        <v>2.0748511326813767E-3</v>
      </c>
    </row>
    <row r="131" spans="1:10" ht="26.1" customHeight="1" x14ac:dyDescent="0.2">
      <c r="A131" s="9" t="s">
        <v>392</v>
      </c>
      <c r="B131" s="11" t="s">
        <v>393</v>
      </c>
      <c r="C131" s="9" t="s">
        <v>23</v>
      </c>
      <c r="D131" s="9" t="s">
        <v>394</v>
      </c>
      <c r="E131" s="10" t="s">
        <v>39</v>
      </c>
      <c r="F131" s="11">
        <v>116.4</v>
      </c>
      <c r="G131" s="12">
        <v>7.61</v>
      </c>
      <c r="H131" s="12">
        <f t="shared" si="18"/>
        <v>9.58</v>
      </c>
      <c r="I131" s="12">
        <f t="shared" si="19"/>
        <v>1115.1099999999999</v>
      </c>
      <c r="J131" s="13">
        <f t="shared" si="9"/>
        <v>3.3792735866393004E-3</v>
      </c>
    </row>
    <row r="132" spans="1:10" ht="39" customHeight="1" x14ac:dyDescent="0.2">
      <c r="A132" s="9" t="s">
        <v>395</v>
      </c>
      <c r="B132" s="11" t="s">
        <v>396</v>
      </c>
      <c r="C132" s="9" t="s">
        <v>23</v>
      </c>
      <c r="D132" s="9" t="s">
        <v>397</v>
      </c>
      <c r="E132" s="10" t="s">
        <v>39</v>
      </c>
      <c r="F132" s="11">
        <v>32.68</v>
      </c>
      <c r="G132" s="12">
        <v>13.61</v>
      </c>
      <c r="H132" s="12">
        <f t="shared" si="18"/>
        <v>17.14</v>
      </c>
      <c r="I132" s="12">
        <f t="shared" si="19"/>
        <v>560.13</v>
      </c>
      <c r="J132" s="13">
        <f t="shared" si="9"/>
        <v>1.6974401754842763E-3</v>
      </c>
    </row>
    <row r="133" spans="1:10" ht="51.95" customHeight="1" x14ac:dyDescent="0.2">
      <c r="A133" s="9" t="s">
        <v>398</v>
      </c>
      <c r="B133" s="11" t="s">
        <v>399</v>
      </c>
      <c r="C133" s="9" t="s">
        <v>23</v>
      </c>
      <c r="D133" s="9" t="s">
        <v>400</v>
      </c>
      <c r="E133" s="10" t="s">
        <v>39</v>
      </c>
      <c r="F133" s="11">
        <v>20</v>
      </c>
      <c r="G133" s="12">
        <v>18.059999999999999</v>
      </c>
      <c r="H133" s="12">
        <f t="shared" si="18"/>
        <v>22.74</v>
      </c>
      <c r="I133" s="12">
        <f t="shared" si="19"/>
        <v>454.8</v>
      </c>
      <c r="J133" s="13">
        <f t="shared" ref="J133:J196" si="20">I133 / 329985.12</f>
        <v>1.3782439644551246E-3</v>
      </c>
    </row>
    <row r="134" spans="1:10" ht="51.95" customHeight="1" x14ac:dyDescent="0.2">
      <c r="A134" s="9" t="s">
        <v>401</v>
      </c>
      <c r="B134" s="11" t="s">
        <v>402</v>
      </c>
      <c r="C134" s="9" t="s">
        <v>23</v>
      </c>
      <c r="D134" s="9" t="s">
        <v>403</v>
      </c>
      <c r="E134" s="10" t="s">
        <v>39</v>
      </c>
      <c r="F134" s="11">
        <v>11.55</v>
      </c>
      <c r="G134" s="12">
        <v>8.09</v>
      </c>
      <c r="H134" s="12">
        <f t="shared" si="18"/>
        <v>10.19</v>
      </c>
      <c r="I134" s="12">
        <f t="shared" si="19"/>
        <v>117.69</v>
      </c>
      <c r="J134" s="13">
        <f t="shared" si="20"/>
        <v>3.5665244541935711E-4</v>
      </c>
    </row>
    <row r="135" spans="1:10" ht="39" customHeight="1" x14ac:dyDescent="0.2">
      <c r="A135" s="9" t="s">
        <v>404</v>
      </c>
      <c r="B135" s="11" t="s">
        <v>405</v>
      </c>
      <c r="C135" s="9" t="s">
        <v>23</v>
      </c>
      <c r="D135" s="9" t="s">
        <v>406</v>
      </c>
      <c r="E135" s="10" t="s">
        <v>39</v>
      </c>
      <c r="F135" s="11">
        <v>116.4</v>
      </c>
      <c r="G135" s="12">
        <v>15.26</v>
      </c>
      <c r="H135" s="12">
        <f t="shared" si="18"/>
        <v>19.22</v>
      </c>
      <c r="I135" s="12">
        <f t="shared" si="19"/>
        <v>2237.1999999999998</v>
      </c>
      <c r="J135" s="13">
        <f t="shared" si="20"/>
        <v>6.77969964221417E-3</v>
      </c>
    </row>
    <row r="136" spans="1:10" ht="39" customHeight="1" x14ac:dyDescent="0.2">
      <c r="A136" s="9" t="s">
        <v>407</v>
      </c>
      <c r="B136" s="11" t="s">
        <v>408</v>
      </c>
      <c r="C136" s="9" t="s">
        <v>23</v>
      </c>
      <c r="D136" s="9" t="s">
        <v>409</v>
      </c>
      <c r="E136" s="10" t="s">
        <v>39</v>
      </c>
      <c r="F136" s="11">
        <v>32.68</v>
      </c>
      <c r="G136" s="12">
        <v>7.67</v>
      </c>
      <c r="H136" s="12">
        <f t="shared" si="18"/>
        <v>9.66</v>
      </c>
      <c r="I136" s="12">
        <f t="shared" si="19"/>
        <v>315.68</v>
      </c>
      <c r="J136" s="13">
        <f t="shared" si="20"/>
        <v>9.5664919678802485E-4</v>
      </c>
    </row>
    <row r="137" spans="1:10" ht="51.95" customHeight="1" x14ac:dyDescent="0.2">
      <c r="A137" s="9" t="s">
        <v>410</v>
      </c>
      <c r="B137" s="11" t="s">
        <v>411</v>
      </c>
      <c r="C137" s="9" t="s">
        <v>23</v>
      </c>
      <c r="D137" s="9" t="s">
        <v>412</v>
      </c>
      <c r="E137" s="10" t="s">
        <v>39</v>
      </c>
      <c r="F137" s="11">
        <v>20</v>
      </c>
      <c r="G137" s="12">
        <v>11.66</v>
      </c>
      <c r="H137" s="12">
        <f t="shared" si="18"/>
        <v>14.68</v>
      </c>
      <c r="I137" s="12">
        <f t="shared" si="19"/>
        <v>293.60000000000002</v>
      </c>
      <c r="J137" s="13">
        <f t="shared" si="20"/>
        <v>8.8973708875115349E-4</v>
      </c>
    </row>
    <row r="138" spans="1:10" ht="39" customHeight="1" x14ac:dyDescent="0.2">
      <c r="A138" s="9" t="s">
        <v>413</v>
      </c>
      <c r="B138" s="11" t="s">
        <v>414</v>
      </c>
      <c r="C138" s="9" t="s">
        <v>23</v>
      </c>
      <c r="D138" s="9" t="s">
        <v>415</v>
      </c>
      <c r="E138" s="10" t="s">
        <v>45</v>
      </c>
      <c r="F138" s="11">
        <v>7</v>
      </c>
      <c r="G138" s="12">
        <v>12.87</v>
      </c>
      <c r="H138" s="12">
        <f t="shared" si="18"/>
        <v>16.21</v>
      </c>
      <c r="I138" s="12">
        <f t="shared" si="19"/>
        <v>113.47</v>
      </c>
      <c r="J138" s="13">
        <f t="shared" si="20"/>
        <v>3.4386398998839706E-4</v>
      </c>
    </row>
    <row r="139" spans="1:10" ht="51.95" customHeight="1" x14ac:dyDescent="0.2">
      <c r="A139" s="9" t="s">
        <v>416</v>
      </c>
      <c r="B139" s="11" t="s">
        <v>417</v>
      </c>
      <c r="C139" s="9" t="s">
        <v>23</v>
      </c>
      <c r="D139" s="9" t="s">
        <v>418</v>
      </c>
      <c r="E139" s="10" t="s">
        <v>39</v>
      </c>
      <c r="F139" s="11">
        <v>11.55</v>
      </c>
      <c r="G139" s="12">
        <v>22.24</v>
      </c>
      <c r="H139" s="12">
        <f t="shared" si="18"/>
        <v>28.01</v>
      </c>
      <c r="I139" s="12">
        <f t="shared" si="19"/>
        <v>323.51</v>
      </c>
      <c r="J139" s="13">
        <f t="shared" si="20"/>
        <v>9.8037753944783942E-4</v>
      </c>
    </row>
    <row r="140" spans="1:10" ht="39" customHeight="1" x14ac:dyDescent="0.2">
      <c r="A140" s="9" t="s">
        <v>419</v>
      </c>
      <c r="B140" s="11" t="s">
        <v>420</v>
      </c>
      <c r="C140" s="9" t="s">
        <v>23</v>
      </c>
      <c r="D140" s="9" t="s">
        <v>421</v>
      </c>
      <c r="E140" s="10" t="s">
        <v>45</v>
      </c>
      <c r="F140" s="11">
        <v>13</v>
      </c>
      <c r="G140" s="12">
        <v>16.03</v>
      </c>
      <c r="H140" s="12">
        <f t="shared" si="18"/>
        <v>20.190000000000001</v>
      </c>
      <c r="I140" s="12">
        <f t="shared" si="19"/>
        <v>262.47000000000003</v>
      </c>
      <c r="J140" s="13">
        <f t="shared" si="20"/>
        <v>7.9539950165025629E-4</v>
      </c>
    </row>
    <row r="141" spans="1:10" ht="51.95" customHeight="1" x14ac:dyDescent="0.2">
      <c r="A141" s="9" t="s">
        <v>422</v>
      </c>
      <c r="B141" s="11" t="s">
        <v>423</v>
      </c>
      <c r="C141" s="9" t="s">
        <v>23</v>
      </c>
      <c r="D141" s="9" t="s">
        <v>424</v>
      </c>
      <c r="E141" s="10" t="s">
        <v>45</v>
      </c>
      <c r="F141" s="11">
        <v>13</v>
      </c>
      <c r="G141" s="12">
        <v>22.32</v>
      </c>
      <c r="H141" s="12">
        <f t="shared" si="18"/>
        <v>28.11</v>
      </c>
      <c r="I141" s="12">
        <f t="shared" si="19"/>
        <v>365.43</v>
      </c>
      <c r="J141" s="13">
        <f t="shared" si="20"/>
        <v>1.1074135706482765E-3</v>
      </c>
    </row>
    <row r="142" spans="1:10" ht="39" customHeight="1" x14ac:dyDescent="0.2">
      <c r="A142" s="9" t="s">
        <v>425</v>
      </c>
      <c r="B142" s="11" t="s">
        <v>426</v>
      </c>
      <c r="C142" s="9" t="s">
        <v>23</v>
      </c>
      <c r="D142" s="9" t="s">
        <v>427</v>
      </c>
      <c r="E142" s="10" t="s">
        <v>45</v>
      </c>
      <c r="F142" s="11">
        <v>3</v>
      </c>
      <c r="G142" s="12">
        <v>6.47</v>
      </c>
      <c r="H142" s="12">
        <f t="shared" si="18"/>
        <v>8.14</v>
      </c>
      <c r="I142" s="12">
        <f t="shared" si="19"/>
        <v>24.42</v>
      </c>
      <c r="J142" s="13">
        <f t="shared" si="20"/>
        <v>7.400333687773559E-5</v>
      </c>
    </row>
    <row r="143" spans="1:10" ht="39" customHeight="1" x14ac:dyDescent="0.2">
      <c r="A143" s="9" t="s">
        <v>428</v>
      </c>
      <c r="B143" s="11" t="s">
        <v>429</v>
      </c>
      <c r="C143" s="9" t="s">
        <v>23</v>
      </c>
      <c r="D143" s="9" t="s">
        <v>430</v>
      </c>
      <c r="E143" s="10" t="s">
        <v>45</v>
      </c>
      <c r="F143" s="11">
        <v>16</v>
      </c>
      <c r="G143" s="12">
        <v>10.74</v>
      </c>
      <c r="H143" s="12">
        <f t="shared" si="18"/>
        <v>13.52</v>
      </c>
      <c r="I143" s="12">
        <f t="shared" si="19"/>
        <v>216.32</v>
      </c>
      <c r="J143" s="13">
        <f t="shared" si="20"/>
        <v>6.5554471062210314E-4</v>
      </c>
    </row>
    <row r="144" spans="1:10" ht="39" customHeight="1" x14ac:dyDescent="0.2">
      <c r="A144" s="9" t="s">
        <v>431</v>
      </c>
      <c r="B144" s="11" t="s">
        <v>432</v>
      </c>
      <c r="C144" s="9" t="s">
        <v>23</v>
      </c>
      <c r="D144" s="9" t="s">
        <v>433</v>
      </c>
      <c r="E144" s="10" t="s">
        <v>45</v>
      </c>
      <c r="F144" s="11">
        <v>2</v>
      </c>
      <c r="G144" s="12">
        <v>8.09</v>
      </c>
      <c r="H144" s="12">
        <f t="shared" si="18"/>
        <v>10.19</v>
      </c>
      <c r="I144" s="12">
        <f t="shared" si="19"/>
        <v>20.38</v>
      </c>
      <c r="J144" s="13">
        <f t="shared" si="20"/>
        <v>6.1760360588380462E-5</v>
      </c>
    </row>
    <row r="145" spans="1:10" ht="39" customHeight="1" x14ac:dyDescent="0.2">
      <c r="A145" s="9" t="s">
        <v>434</v>
      </c>
      <c r="B145" s="11" t="s">
        <v>435</v>
      </c>
      <c r="C145" s="9" t="s">
        <v>23</v>
      </c>
      <c r="D145" s="9" t="s">
        <v>436</v>
      </c>
      <c r="E145" s="10" t="s">
        <v>45</v>
      </c>
      <c r="F145" s="11">
        <v>4</v>
      </c>
      <c r="G145" s="12">
        <v>12.31</v>
      </c>
      <c r="H145" s="12">
        <f t="shared" si="18"/>
        <v>15.5</v>
      </c>
      <c r="I145" s="12">
        <f t="shared" si="19"/>
        <v>62</v>
      </c>
      <c r="J145" s="13">
        <f t="shared" si="20"/>
        <v>1.8788725988614274E-4</v>
      </c>
    </row>
    <row r="146" spans="1:10" ht="39" customHeight="1" x14ac:dyDescent="0.2">
      <c r="A146" s="9" t="s">
        <v>437</v>
      </c>
      <c r="B146" s="11" t="s">
        <v>438</v>
      </c>
      <c r="C146" s="9" t="s">
        <v>23</v>
      </c>
      <c r="D146" s="9" t="s">
        <v>439</v>
      </c>
      <c r="E146" s="10" t="s">
        <v>45</v>
      </c>
      <c r="F146" s="11">
        <v>5</v>
      </c>
      <c r="G146" s="12">
        <v>14.61</v>
      </c>
      <c r="H146" s="12">
        <f t="shared" si="18"/>
        <v>18.399999999999999</v>
      </c>
      <c r="I146" s="12">
        <f t="shared" si="19"/>
        <v>92</v>
      </c>
      <c r="J146" s="13">
        <f t="shared" si="20"/>
        <v>2.7880045015363117E-4</v>
      </c>
    </row>
    <row r="147" spans="1:10" ht="39" customHeight="1" x14ac:dyDescent="0.2">
      <c r="A147" s="9" t="s">
        <v>440</v>
      </c>
      <c r="B147" s="11" t="s">
        <v>441</v>
      </c>
      <c r="C147" s="9" t="s">
        <v>23</v>
      </c>
      <c r="D147" s="9" t="s">
        <v>442</v>
      </c>
      <c r="E147" s="10" t="s">
        <v>45</v>
      </c>
      <c r="F147" s="11">
        <v>13</v>
      </c>
      <c r="G147" s="12">
        <v>20.05</v>
      </c>
      <c r="H147" s="12">
        <f t="shared" si="18"/>
        <v>25.25</v>
      </c>
      <c r="I147" s="12">
        <f t="shared" si="19"/>
        <v>328.25</v>
      </c>
      <c r="J147" s="13">
        <f t="shared" si="20"/>
        <v>9.947418235101025E-4</v>
      </c>
    </row>
    <row r="148" spans="1:10" ht="39" customHeight="1" x14ac:dyDescent="0.2">
      <c r="A148" s="9" t="s">
        <v>443</v>
      </c>
      <c r="B148" s="11" t="s">
        <v>444</v>
      </c>
      <c r="C148" s="9" t="s">
        <v>23</v>
      </c>
      <c r="D148" s="9" t="s">
        <v>445</v>
      </c>
      <c r="E148" s="10" t="s">
        <v>45</v>
      </c>
      <c r="F148" s="11">
        <v>5</v>
      </c>
      <c r="G148" s="12">
        <v>104.8</v>
      </c>
      <c r="H148" s="12">
        <f t="shared" si="18"/>
        <v>132</v>
      </c>
      <c r="I148" s="12">
        <f t="shared" si="19"/>
        <v>660</v>
      </c>
      <c r="J148" s="13">
        <f t="shared" si="20"/>
        <v>2.0000901858847455E-3</v>
      </c>
    </row>
    <row r="149" spans="1:10" ht="26.1" customHeight="1" x14ac:dyDescent="0.2">
      <c r="A149" s="9" t="s">
        <v>446</v>
      </c>
      <c r="B149" s="11" t="s">
        <v>447</v>
      </c>
      <c r="C149" s="9" t="s">
        <v>33</v>
      </c>
      <c r="D149" s="9" t="s">
        <v>448</v>
      </c>
      <c r="E149" s="10" t="s">
        <v>59</v>
      </c>
      <c r="F149" s="11">
        <v>3</v>
      </c>
      <c r="G149" s="12">
        <v>55.34</v>
      </c>
      <c r="H149" s="12">
        <f t="shared" si="18"/>
        <v>69.7</v>
      </c>
      <c r="I149" s="12">
        <f t="shared" si="19"/>
        <v>209.1</v>
      </c>
      <c r="J149" s="13">
        <f t="shared" si="20"/>
        <v>6.3366493616439431E-4</v>
      </c>
    </row>
    <row r="150" spans="1:10" ht="39" customHeight="1" x14ac:dyDescent="0.2">
      <c r="A150" s="9" t="s">
        <v>449</v>
      </c>
      <c r="B150" s="11" t="s">
        <v>450</v>
      </c>
      <c r="C150" s="9" t="s">
        <v>23</v>
      </c>
      <c r="D150" s="9" t="s">
        <v>451</v>
      </c>
      <c r="E150" s="10" t="s">
        <v>45</v>
      </c>
      <c r="F150" s="11">
        <v>21</v>
      </c>
      <c r="G150" s="12">
        <v>47.66</v>
      </c>
      <c r="H150" s="12">
        <f t="shared" si="18"/>
        <v>60.03</v>
      </c>
      <c r="I150" s="12">
        <f t="shared" si="19"/>
        <v>1260.6300000000001</v>
      </c>
      <c r="J150" s="13">
        <f t="shared" si="20"/>
        <v>3.8202631682301316E-3</v>
      </c>
    </row>
    <row r="151" spans="1:10" ht="39" customHeight="1" x14ac:dyDescent="0.2">
      <c r="A151" s="9" t="s">
        <v>452</v>
      </c>
      <c r="B151" s="11" t="s">
        <v>453</v>
      </c>
      <c r="C151" s="9" t="s">
        <v>23</v>
      </c>
      <c r="D151" s="9" t="s">
        <v>454</v>
      </c>
      <c r="E151" s="10" t="s">
        <v>45</v>
      </c>
      <c r="F151" s="11">
        <v>9</v>
      </c>
      <c r="G151" s="12">
        <v>43.67</v>
      </c>
      <c r="H151" s="12">
        <f t="shared" si="18"/>
        <v>55</v>
      </c>
      <c r="I151" s="12">
        <f t="shared" si="19"/>
        <v>495</v>
      </c>
      <c r="J151" s="13">
        <f t="shared" si="20"/>
        <v>1.5000676394135591E-3</v>
      </c>
    </row>
    <row r="152" spans="1:10" ht="39" customHeight="1" x14ac:dyDescent="0.2">
      <c r="A152" s="9" t="s">
        <v>455</v>
      </c>
      <c r="B152" s="11" t="s">
        <v>456</v>
      </c>
      <c r="C152" s="9" t="s">
        <v>23</v>
      </c>
      <c r="D152" s="9" t="s">
        <v>457</v>
      </c>
      <c r="E152" s="10" t="s">
        <v>45</v>
      </c>
      <c r="F152" s="11">
        <v>8</v>
      </c>
      <c r="G152" s="12">
        <v>54.92</v>
      </c>
      <c r="H152" s="12">
        <f t="shared" si="18"/>
        <v>69.17</v>
      </c>
      <c r="I152" s="12">
        <f t="shared" si="19"/>
        <v>553.36</v>
      </c>
      <c r="J152" s="13">
        <f t="shared" si="20"/>
        <v>1.6769240988805799E-3</v>
      </c>
    </row>
    <row r="153" spans="1:10" ht="39" customHeight="1" x14ac:dyDescent="0.2">
      <c r="A153" s="9" t="s">
        <v>458</v>
      </c>
      <c r="B153" s="11" t="s">
        <v>459</v>
      </c>
      <c r="C153" s="9" t="s">
        <v>23</v>
      </c>
      <c r="D153" s="9" t="s">
        <v>460</v>
      </c>
      <c r="E153" s="10" t="s">
        <v>45</v>
      </c>
      <c r="F153" s="11">
        <v>4</v>
      </c>
      <c r="G153" s="12">
        <v>35.56</v>
      </c>
      <c r="H153" s="12">
        <f t="shared" si="18"/>
        <v>44.79</v>
      </c>
      <c r="I153" s="12">
        <f t="shared" si="19"/>
        <v>179.16</v>
      </c>
      <c r="J153" s="13">
        <f t="shared" si="20"/>
        <v>5.4293357227744082E-4</v>
      </c>
    </row>
    <row r="154" spans="1:10" ht="39" customHeight="1" x14ac:dyDescent="0.2">
      <c r="A154" s="9" t="s">
        <v>461</v>
      </c>
      <c r="B154" s="11" t="s">
        <v>462</v>
      </c>
      <c r="C154" s="9" t="s">
        <v>23</v>
      </c>
      <c r="D154" s="9" t="s">
        <v>463</v>
      </c>
      <c r="E154" s="10" t="s">
        <v>45</v>
      </c>
      <c r="F154" s="11">
        <v>3</v>
      </c>
      <c r="G154" s="12">
        <v>29.27</v>
      </c>
      <c r="H154" s="12">
        <f t="shared" si="18"/>
        <v>36.86</v>
      </c>
      <c r="I154" s="12">
        <f t="shared" si="19"/>
        <v>110.58</v>
      </c>
      <c r="J154" s="13">
        <f t="shared" si="20"/>
        <v>3.3510601932596233E-4</v>
      </c>
    </row>
    <row r="155" spans="1:10" ht="39" customHeight="1" x14ac:dyDescent="0.2">
      <c r="A155" s="9" t="s">
        <v>464</v>
      </c>
      <c r="B155" s="11" t="s">
        <v>465</v>
      </c>
      <c r="C155" s="9" t="s">
        <v>23</v>
      </c>
      <c r="D155" s="9" t="s">
        <v>466</v>
      </c>
      <c r="E155" s="10" t="s">
        <v>45</v>
      </c>
      <c r="F155" s="11">
        <v>2</v>
      </c>
      <c r="G155" s="12">
        <v>44.73</v>
      </c>
      <c r="H155" s="12">
        <f t="shared" si="18"/>
        <v>56.34</v>
      </c>
      <c r="I155" s="12">
        <f t="shared" si="19"/>
        <v>112.68</v>
      </c>
      <c r="J155" s="13">
        <f t="shared" si="20"/>
        <v>3.4146994264468654E-4</v>
      </c>
    </row>
    <row r="156" spans="1:10" ht="39" customHeight="1" x14ac:dyDescent="0.2">
      <c r="A156" s="9" t="s">
        <v>467</v>
      </c>
      <c r="B156" s="11" t="s">
        <v>468</v>
      </c>
      <c r="C156" s="9" t="s">
        <v>23</v>
      </c>
      <c r="D156" s="9" t="s">
        <v>469</v>
      </c>
      <c r="E156" s="10" t="s">
        <v>45</v>
      </c>
      <c r="F156" s="11">
        <v>4</v>
      </c>
      <c r="G156" s="12">
        <v>49.78</v>
      </c>
      <c r="H156" s="12">
        <f t="shared" si="18"/>
        <v>62.7</v>
      </c>
      <c r="I156" s="12">
        <f t="shared" si="19"/>
        <v>250.8</v>
      </c>
      <c r="J156" s="13">
        <f t="shared" si="20"/>
        <v>7.6003427063620326E-4</v>
      </c>
    </row>
    <row r="157" spans="1:10" ht="39" customHeight="1" x14ac:dyDescent="0.2">
      <c r="A157" s="9" t="s">
        <v>467</v>
      </c>
      <c r="B157" s="11" t="s">
        <v>470</v>
      </c>
      <c r="C157" s="9" t="s">
        <v>23</v>
      </c>
      <c r="D157" s="9" t="s">
        <v>471</v>
      </c>
      <c r="E157" s="10" t="s">
        <v>45</v>
      </c>
      <c r="F157" s="11">
        <v>1</v>
      </c>
      <c r="G157" s="12">
        <v>60.2</v>
      </c>
      <c r="H157" s="12">
        <f t="shared" si="18"/>
        <v>75.819999999999993</v>
      </c>
      <c r="I157" s="12">
        <f t="shared" si="19"/>
        <v>75.819999999999993</v>
      </c>
      <c r="J157" s="13">
        <f t="shared" si="20"/>
        <v>2.2976793620269908E-4</v>
      </c>
    </row>
    <row r="158" spans="1:10" ht="26.1" customHeight="1" x14ac:dyDescent="0.2">
      <c r="A158" s="9" t="s">
        <v>472</v>
      </c>
      <c r="B158" s="11" t="s">
        <v>473</v>
      </c>
      <c r="C158" s="9" t="s">
        <v>33</v>
      </c>
      <c r="D158" s="9" t="s">
        <v>474</v>
      </c>
      <c r="E158" s="10" t="s">
        <v>59</v>
      </c>
      <c r="F158" s="11">
        <v>10</v>
      </c>
      <c r="G158" s="12">
        <v>5.52</v>
      </c>
      <c r="H158" s="12">
        <f t="shared" si="18"/>
        <v>6.95</v>
      </c>
      <c r="I158" s="12">
        <f t="shared" si="19"/>
        <v>69.5</v>
      </c>
      <c r="J158" s="13">
        <f t="shared" si="20"/>
        <v>2.1061555745301486E-4</v>
      </c>
    </row>
    <row r="159" spans="1:10" ht="39" customHeight="1" x14ac:dyDescent="0.2">
      <c r="A159" s="9" t="s">
        <v>475</v>
      </c>
      <c r="B159" s="11" t="s">
        <v>476</v>
      </c>
      <c r="C159" s="9" t="s">
        <v>23</v>
      </c>
      <c r="D159" s="9" t="s">
        <v>477</v>
      </c>
      <c r="E159" s="10" t="s">
        <v>45</v>
      </c>
      <c r="F159" s="11">
        <v>11</v>
      </c>
      <c r="G159" s="12">
        <v>11.11</v>
      </c>
      <c r="H159" s="12">
        <f t="shared" si="18"/>
        <v>13.99</v>
      </c>
      <c r="I159" s="12">
        <f t="shared" si="19"/>
        <v>153.88999999999999</v>
      </c>
      <c r="J159" s="13">
        <f t="shared" si="20"/>
        <v>4.6635436167545975E-4</v>
      </c>
    </row>
    <row r="160" spans="1:10" ht="39" customHeight="1" x14ac:dyDescent="0.2">
      <c r="A160" s="9" t="s">
        <v>478</v>
      </c>
      <c r="B160" s="11" t="s">
        <v>479</v>
      </c>
      <c r="C160" s="9" t="s">
        <v>23</v>
      </c>
      <c r="D160" s="9" t="s">
        <v>480</v>
      </c>
      <c r="E160" s="10" t="s">
        <v>45</v>
      </c>
      <c r="F160" s="11">
        <v>20</v>
      </c>
      <c r="G160" s="12">
        <v>17.22</v>
      </c>
      <c r="H160" s="12">
        <f t="shared" si="18"/>
        <v>21.69</v>
      </c>
      <c r="I160" s="12">
        <f t="shared" si="19"/>
        <v>433.8</v>
      </c>
      <c r="J160" s="13">
        <f t="shared" si="20"/>
        <v>1.3146047312678827E-3</v>
      </c>
    </row>
    <row r="161" spans="1:10" ht="39" customHeight="1" x14ac:dyDescent="0.2">
      <c r="A161" s="9" t="s">
        <v>481</v>
      </c>
      <c r="B161" s="11" t="s">
        <v>482</v>
      </c>
      <c r="C161" s="9" t="s">
        <v>23</v>
      </c>
      <c r="D161" s="9" t="s">
        <v>483</v>
      </c>
      <c r="E161" s="10" t="s">
        <v>45</v>
      </c>
      <c r="F161" s="11">
        <v>8</v>
      </c>
      <c r="G161" s="12">
        <v>29.66</v>
      </c>
      <c r="H161" s="12">
        <f t="shared" si="18"/>
        <v>37.35</v>
      </c>
      <c r="I161" s="12">
        <f t="shared" si="19"/>
        <v>298.8</v>
      </c>
      <c r="J161" s="13">
        <f t="shared" si="20"/>
        <v>9.0549537506418476E-4</v>
      </c>
    </row>
    <row r="162" spans="1:10" ht="26.1" customHeight="1" x14ac:dyDescent="0.2">
      <c r="A162" s="9" t="s">
        <v>484</v>
      </c>
      <c r="B162" s="11" t="s">
        <v>485</v>
      </c>
      <c r="C162" s="9" t="s">
        <v>33</v>
      </c>
      <c r="D162" s="9" t="s">
        <v>486</v>
      </c>
      <c r="E162" s="10" t="s">
        <v>59</v>
      </c>
      <c r="F162" s="11">
        <v>1.1000000000000001</v>
      </c>
      <c r="G162" s="12">
        <v>84.54</v>
      </c>
      <c r="H162" s="12">
        <f t="shared" si="18"/>
        <v>106.48</v>
      </c>
      <c r="I162" s="12">
        <f t="shared" si="19"/>
        <v>117.12</v>
      </c>
      <c r="J162" s="13">
        <f t="shared" si="20"/>
        <v>3.549250948042748E-4</v>
      </c>
    </row>
    <row r="163" spans="1:10" ht="24" customHeight="1" x14ac:dyDescent="0.2">
      <c r="A163" s="9" t="s">
        <v>487</v>
      </c>
      <c r="B163" s="11" t="s">
        <v>488</v>
      </c>
      <c r="C163" s="9" t="s">
        <v>33</v>
      </c>
      <c r="D163" s="9" t="s">
        <v>489</v>
      </c>
      <c r="E163" s="10" t="s">
        <v>59</v>
      </c>
      <c r="F163" s="11">
        <v>2</v>
      </c>
      <c r="G163" s="12">
        <v>5.51</v>
      </c>
      <c r="H163" s="12">
        <f t="shared" si="18"/>
        <v>6.94</v>
      </c>
      <c r="I163" s="12">
        <f t="shared" si="19"/>
        <v>13.88</v>
      </c>
      <c r="J163" s="13">
        <f t="shared" si="20"/>
        <v>4.2062502697091315E-5</v>
      </c>
    </row>
    <row r="164" spans="1:10" ht="26.1" customHeight="1" x14ac:dyDescent="0.2">
      <c r="A164" s="9" t="s">
        <v>490</v>
      </c>
      <c r="B164" s="11" t="s">
        <v>491</v>
      </c>
      <c r="C164" s="9" t="s">
        <v>33</v>
      </c>
      <c r="D164" s="9" t="s">
        <v>492</v>
      </c>
      <c r="E164" s="10" t="s">
        <v>59</v>
      </c>
      <c r="F164" s="11">
        <v>1</v>
      </c>
      <c r="G164" s="12">
        <v>11.33</v>
      </c>
      <c r="H164" s="12">
        <f t="shared" si="18"/>
        <v>14.27</v>
      </c>
      <c r="I164" s="12">
        <f t="shared" si="19"/>
        <v>14.27</v>
      </c>
      <c r="J164" s="13">
        <f t="shared" si="20"/>
        <v>4.3244374170568662E-5</v>
      </c>
    </row>
    <row r="165" spans="1:10" ht="26.1" customHeight="1" x14ac:dyDescent="0.2">
      <c r="A165" s="9" t="s">
        <v>493</v>
      </c>
      <c r="B165" s="11" t="s">
        <v>494</v>
      </c>
      <c r="C165" s="9" t="s">
        <v>33</v>
      </c>
      <c r="D165" s="9" t="s">
        <v>495</v>
      </c>
      <c r="E165" s="10" t="s">
        <v>59</v>
      </c>
      <c r="F165" s="11">
        <v>2</v>
      </c>
      <c r="G165" s="12">
        <v>9.3000000000000007</v>
      </c>
      <c r="H165" s="12">
        <f t="shared" si="18"/>
        <v>11.71</v>
      </c>
      <c r="I165" s="12">
        <f t="shared" si="19"/>
        <v>23.42</v>
      </c>
      <c r="J165" s="13">
        <f t="shared" si="20"/>
        <v>7.097289720215263E-5</v>
      </c>
    </row>
    <row r="166" spans="1:10" ht="26.1" customHeight="1" x14ac:dyDescent="0.2">
      <c r="A166" s="9" t="s">
        <v>496</v>
      </c>
      <c r="B166" s="11" t="s">
        <v>497</v>
      </c>
      <c r="C166" s="9" t="s">
        <v>33</v>
      </c>
      <c r="D166" s="9" t="s">
        <v>498</v>
      </c>
      <c r="E166" s="10" t="s">
        <v>59</v>
      </c>
      <c r="F166" s="11">
        <v>1</v>
      </c>
      <c r="G166" s="12">
        <v>12.45</v>
      </c>
      <c r="H166" s="12">
        <f t="shared" si="18"/>
        <v>15.68</v>
      </c>
      <c r="I166" s="12">
        <f t="shared" si="19"/>
        <v>15.68</v>
      </c>
      <c r="J166" s="13">
        <f t="shared" si="20"/>
        <v>4.7517294113140613E-5</v>
      </c>
    </row>
    <row r="167" spans="1:10" ht="26.1" customHeight="1" x14ac:dyDescent="0.2">
      <c r="A167" s="9" t="s">
        <v>499</v>
      </c>
      <c r="B167" s="11" t="s">
        <v>500</v>
      </c>
      <c r="C167" s="9" t="s">
        <v>33</v>
      </c>
      <c r="D167" s="9" t="s">
        <v>501</v>
      </c>
      <c r="E167" s="10" t="s">
        <v>101</v>
      </c>
      <c r="F167" s="11">
        <v>1</v>
      </c>
      <c r="G167" s="12">
        <v>10.99</v>
      </c>
      <c r="H167" s="12">
        <f t="shared" si="18"/>
        <v>13.84</v>
      </c>
      <c r="I167" s="12">
        <f t="shared" si="19"/>
        <v>13.84</v>
      </c>
      <c r="J167" s="13">
        <f t="shared" si="20"/>
        <v>4.1941285110067991E-5</v>
      </c>
    </row>
    <row r="168" spans="1:10" ht="39" customHeight="1" x14ac:dyDescent="0.2">
      <c r="A168" s="9" t="s">
        <v>502</v>
      </c>
      <c r="B168" s="11" t="s">
        <v>503</v>
      </c>
      <c r="C168" s="9" t="s">
        <v>23</v>
      </c>
      <c r="D168" s="9" t="s">
        <v>504</v>
      </c>
      <c r="E168" s="10" t="s">
        <v>45</v>
      </c>
      <c r="F168" s="11">
        <v>1</v>
      </c>
      <c r="G168" s="12">
        <v>24.99</v>
      </c>
      <c r="H168" s="12">
        <f t="shared" si="18"/>
        <v>31.47</v>
      </c>
      <c r="I168" s="12">
        <f t="shared" si="19"/>
        <v>31.47</v>
      </c>
      <c r="J168" s="13">
        <f t="shared" si="20"/>
        <v>9.536793659059536E-5</v>
      </c>
    </row>
    <row r="169" spans="1:10" ht="39" customHeight="1" x14ac:dyDescent="0.2">
      <c r="A169" s="9" t="s">
        <v>505</v>
      </c>
      <c r="B169" s="11" t="s">
        <v>506</v>
      </c>
      <c r="C169" s="9" t="s">
        <v>23</v>
      </c>
      <c r="D169" s="9" t="s">
        <v>507</v>
      </c>
      <c r="E169" s="10" t="s">
        <v>45</v>
      </c>
      <c r="F169" s="11">
        <v>5</v>
      </c>
      <c r="G169" s="12">
        <v>21.39</v>
      </c>
      <c r="H169" s="12">
        <f t="shared" si="18"/>
        <v>26.94</v>
      </c>
      <c r="I169" s="12">
        <f t="shared" si="19"/>
        <v>134.69999999999999</v>
      </c>
      <c r="J169" s="13">
        <f t="shared" si="20"/>
        <v>4.0820022430102302E-4</v>
      </c>
    </row>
    <row r="170" spans="1:10" ht="39" customHeight="1" x14ac:dyDescent="0.2">
      <c r="A170" s="9" t="s">
        <v>508</v>
      </c>
      <c r="B170" s="11" t="s">
        <v>509</v>
      </c>
      <c r="C170" s="9" t="s">
        <v>23</v>
      </c>
      <c r="D170" s="9" t="s">
        <v>510</v>
      </c>
      <c r="E170" s="10" t="s">
        <v>45</v>
      </c>
      <c r="F170" s="11">
        <v>4</v>
      </c>
      <c r="G170" s="12">
        <v>28.83</v>
      </c>
      <c r="H170" s="12">
        <f t="shared" si="18"/>
        <v>36.31</v>
      </c>
      <c r="I170" s="12">
        <f t="shared" si="19"/>
        <v>145.24</v>
      </c>
      <c r="J170" s="13">
        <f t="shared" si="20"/>
        <v>4.4014105848166733E-4</v>
      </c>
    </row>
    <row r="171" spans="1:10" ht="26.1" customHeight="1" x14ac:dyDescent="0.2">
      <c r="A171" s="9" t="s">
        <v>511</v>
      </c>
      <c r="B171" s="11" t="s">
        <v>512</v>
      </c>
      <c r="C171" s="9" t="s">
        <v>33</v>
      </c>
      <c r="D171" s="9" t="s">
        <v>513</v>
      </c>
      <c r="E171" s="10" t="s">
        <v>59</v>
      </c>
      <c r="F171" s="11">
        <v>1</v>
      </c>
      <c r="G171" s="12">
        <v>137.12</v>
      </c>
      <c r="H171" s="12">
        <f t="shared" si="18"/>
        <v>172.71</v>
      </c>
      <c r="I171" s="12">
        <f t="shared" si="19"/>
        <v>172.71</v>
      </c>
      <c r="J171" s="13">
        <f t="shared" si="20"/>
        <v>5.2338723636993095E-4</v>
      </c>
    </row>
    <row r="172" spans="1:10" ht="26.1" customHeight="1" x14ac:dyDescent="0.2">
      <c r="A172" s="9" t="s">
        <v>514</v>
      </c>
      <c r="B172" s="11" t="s">
        <v>515</v>
      </c>
      <c r="C172" s="9" t="s">
        <v>23</v>
      </c>
      <c r="D172" s="9" t="s">
        <v>516</v>
      </c>
      <c r="E172" s="10" t="s">
        <v>45</v>
      </c>
      <c r="F172" s="11">
        <v>5</v>
      </c>
      <c r="G172" s="12">
        <v>99.42</v>
      </c>
      <c r="H172" s="12">
        <f t="shared" si="18"/>
        <v>125.22</v>
      </c>
      <c r="I172" s="12">
        <f t="shared" si="19"/>
        <v>626.1</v>
      </c>
      <c r="J172" s="13">
        <f t="shared" si="20"/>
        <v>1.8973582808824835E-3</v>
      </c>
    </row>
    <row r="173" spans="1:10" ht="26.1" customHeight="1" x14ac:dyDescent="0.2">
      <c r="A173" s="9" t="s">
        <v>517</v>
      </c>
      <c r="B173" s="11" t="s">
        <v>518</v>
      </c>
      <c r="C173" s="9" t="s">
        <v>23</v>
      </c>
      <c r="D173" s="9" t="s">
        <v>519</v>
      </c>
      <c r="E173" s="10" t="s">
        <v>45</v>
      </c>
      <c r="F173" s="11">
        <v>22</v>
      </c>
      <c r="G173" s="12">
        <v>12.74</v>
      </c>
      <c r="H173" s="12">
        <f t="shared" si="18"/>
        <v>16.04</v>
      </c>
      <c r="I173" s="12">
        <f t="shared" si="19"/>
        <v>352.88</v>
      </c>
      <c r="J173" s="13">
        <f t="shared" si="20"/>
        <v>1.0693815527197106E-3</v>
      </c>
    </row>
    <row r="174" spans="1:10" ht="26.1" customHeight="1" x14ac:dyDescent="0.2">
      <c r="A174" s="9" t="s">
        <v>520</v>
      </c>
      <c r="B174" s="11" t="s">
        <v>521</v>
      </c>
      <c r="C174" s="9" t="s">
        <v>23</v>
      </c>
      <c r="D174" s="9" t="s">
        <v>522</v>
      </c>
      <c r="E174" s="10" t="s">
        <v>45</v>
      </c>
      <c r="F174" s="11">
        <v>1</v>
      </c>
      <c r="G174" s="12">
        <v>79.09</v>
      </c>
      <c r="H174" s="12">
        <f t="shared" si="18"/>
        <v>99.62</v>
      </c>
      <c r="I174" s="12">
        <f t="shared" si="19"/>
        <v>99.62</v>
      </c>
      <c r="J174" s="13">
        <f t="shared" si="20"/>
        <v>3.0189240048157325E-4</v>
      </c>
    </row>
    <row r="175" spans="1:10" ht="26.1" customHeight="1" x14ac:dyDescent="0.2">
      <c r="A175" s="9" t="s">
        <v>523</v>
      </c>
      <c r="B175" s="11" t="s">
        <v>524</v>
      </c>
      <c r="C175" s="9" t="s">
        <v>23</v>
      </c>
      <c r="D175" s="9" t="s">
        <v>525</v>
      </c>
      <c r="E175" s="10" t="s">
        <v>45</v>
      </c>
      <c r="F175" s="11">
        <v>1</v>
      </c>
      <c r="G175" s="12">
        <v>83.61</v>
      </c>
      <c r="H175" s="12">
        <f t="shared" si="18"/>
        <v>105.31</v>
      </c>
      <c r="I175" s="12">
        <f t="shared" si="19"/>
        <v>105.31</v>
      </c>
      <c r="J175" s="13">
        <f t="shared" si="20"/>
        <v>3.1913560223564022E-4</v>
      </c>
    </row>
    <row r="176" spans="1:10" ht="26.1" customHeight="1" x14ac:dyDescent="0.2">
      <c r="A176" s="9" t="s">
        <v>526</v>
      </c>
      <c r="B176" s="11" t="s">
        <v>527</v>
      </c>
      <c r="C176" s="9" t="s">
        <v>23</v>
      </c>
      <c r="D176" s="9" t="s">
        <v>528</v>
      </c>
      <c r="E176" s="10" t="s">
        <v>45</v>
      </c>
      <c r="F176" s="11">
        <v>8</v>
      </c>
      <c r="G176" s="12">
        <v>14.01</v>
      </c>
      <c r="H176" s="12">
        <f t="shared" si="18"/>
        <v>17.64</v>
      </c>
      <c r="I176" s="12">
        <f t="shared" si="19"/>
        <v>141.12</v>
      </c>
      <c r="J176" s="13">
        <f t="shared" si="20"/>
        <v>4.2765564701826555E-4</v>
      </c>
    </row>
    <row r="177" spans="1:10" ht="26.1" customHeight="1" x14ac:dyDescent="0.2">
      <c r="A177" s="9" t="s">
        <v>529</v>
      </c>
      <c r="B177" s="11" t="s">
        <v>530</v>
      </c>
      <c r="C177" s="9" t="s">
        <v>23</v>
      </c>
      <c r="D177" s="9" t="s">
        <v>531</v>
      </c>
      <c r="E177" s="10" t="s">
        <v>45</v>
      </c>
      <c r="F177" s="11">
        <v>2</v>
      </c>
      <c r="G177" s="12">
        <v>14.01</v>
      </c>
      <c r="H177" s="12">
        <f t="shared" si="18"/>
        <v>17.64</v>
      </c>
      <c r="I177" s="12">
        <f t="shared" si="19"/>
        <v>35.28</v>
      </c>
      <c r="J177" s="13">
        <f t="shared" si="20"/>
        <v>1.0691391175456639E-4</v>
      </c>
    </row>
    <row r="178" spans="1:10" ht="26.1" customHeight="1" x14ac:dyDescent="0.2">
      <c r="A178" s="9" t="s">
        <v>532</v>
      </c>
      <c r="B178" s="11" t="s">
        <v>533</v>
      </c>
      <c r="C178" s="9" t="s">
        <v>28</v>
      </c>
      <c r="D178" s="9" t="s">
        <v>534</v>
      </c>
      <c r="E178" s="10" t="s">
        <v>535</v>
      </c>
      <c r="F178" s="11">
        <v>12</v>
      </c>
      <c r="G178" s="12">
        <v>102.25</v>
      </c>
      <c r="H178" s="12">
        <f t="shared" si="18"/>
        <v>128.79</v>
      </c>
      <c r="I178" s="12">
        <f t="shared" si="19"/>
        <v>1545.48</v>
      </c>
      <c r="J178" s="13">
        <f t="shared" si="20"/>
        <v>4.6834839098199342E-3</v>
      </c>
    </row>
    <row r="179" spans="1:10" ht="26.1" customHeight="1" x14ac:dyDescent="0.2">
      <c r="A179" s="9" t="s">
        <v>536</v>
      </c>
      <c r="B179" s="11" t="s">
        <v>537</v>
      </c>
      <c r="C179" s="9" t="s">
        <v>33</v>
      </c>
      <c r="D179" s="9" t="s">
        <v>538</v>
      </c>
      <c r="E179" s="10" t="s">
        <v>59</v>
      </c>
      <c r="F179" s="11">
        <v>18</v>
      </c>
      <c r="G179" s="12">
        <v>1.91</v>
      </c>
      <c r="H179" s="12">
        <f t="shared" si="18"/>
        <v>2.4</v>
      </c>
      <c r="I179" s="12">
        <f t="shared" si="19"/>
        <v>43.2</v>
      </c>
      <c r="J179" s="13">
        <f t="shared" si="20"/>
        <v>1.3091499398518335E-4</v>
      </c>
    </row>
    <row r="180" spans="1:10" ht="26.1" customHeight="1" x14ac:dyDescent="0.2">
      <c r="A180" s="9" t="s">
        <v>539</v>
      </c>
      <c r="B180" s="11" t="s">
        <v>540</v>
      </c>
      <c r="C180" s="9" t="s">
        <v>33</v>
      </c>
      <c r="D180" s="9" t="s">
        <v>541</v>
      </c>
      <c r="E180" s="10" t="s">
        <v>59</v>
      </c>
      <c r="F180" s="11">
        <v>8</v>
      </c>
      <c r="G180" s="12">
        <v>2.19</v>
      </c>
      <c r="H180" s="12">
        <f t="shared" ref="H180:H201" si="21">TRUNC(G180 * (1 + 25.96 / 100), 2)</f>
        <v>2.75</v>
      </c>
      <c r="I180" s="12">
        <f t="shared" ref="I180:I201" si="22">TRUNC(F180 * H180, 2)</f>
        <v>22</v>
      </c>
      <c r="J180" s="13">
        <f t="shared" si="20"/>
        <v>6.6669672862824846E-5</v>
      </c>
    </row>
    <row r="181" spans="1:10" ht="26.1" customHeight="1" x14ac:dyDescent="0.2">
      <c r="A181" s="9" t="s">
        <v>542</v>
      </c>
      <c r="B181" s="11" t="s">
        <v>543</v>
      </c>
      <c r="C181" s="9" t="s">
        <v>33</v>
      </c>
      <c r="D181" s="9" t="s">
        <v>544</v>
      </c>
      <c r="E181" s="10" t="s">
        <v>59</v>
      </c>
      <c r="F181" s="11">
        <v>3</v>
      </c>
      <c r="G181" s="12">
        <v>2.4300000000000002</v>
      </c>
      <c r="H181" s="12">
        <f t="shared" si="21"/>
        <v>3.06</v>
      </c>
      <c r="I181" s="12">
        <f t="shared" si="22"/>
        <v>9.18</v>
      </c>
      <c r="J181" s="13">
        <f t="shared" si="20"/>
        <v>2.7819436221851456E-5</v>
      </c>
    </row>
    <row r="182" spans="1:10" ht="26.1" customHeight="1" x14ac:dyDescent="0.2">
      <c r="A182" s="9" t="s">
        <v>545</v>
      </c>
      <c r="B182" s="11" t="s">
        <v>546</v>
      </c>
      <c r="C182" s="9" t="s">
        <v>33</v>
      </c>
      <c r="D182" s="9" t="s">
        <v>547</v>
      </c>
      <c r="E182" s="10" t="s">
        <v>59</v>
      </c>
      <c r="F182" s="11">
        <v>32</v>
      </c>
      <c r="G182" s="12">
        <v>2.5499999999999998</v>
      </c>
      <c r="H182" s="12">
        <f t="shared" si="21"/>
        <v>3.21</v>
      </c>
      <c r="I182" s="12">
        <f t="shared" si="22"/>
        <v>102.72</v>
      </c>
      <c r="J182" s="13">
        <f t="shared" si="20"/>
        <v>3.1128676347588036E-4</v>
      </c>
    </row>
    <row r="183" spans="1:10" ht="26.1" customHeight="1" x14ac:dyDescent="0.2">
      <c r="A183" s="9" t="s">
        <v>548</v>
      </c>
      <c r="B183" s="11" t="s">
        <v>549</v>
      </c>
      <c r="C183" s="9" t="s">
        <v>33</v>
      </c>
      <c r="D183" s="9" t="s">
        <v>550</v>
      </c>
      <c r="E183" s="10" t="s">
        <v>59</v>
      </c>
      <c r="F183" s="11">
        <v>12</v>
      </c>
      <c r="G183" s="12">
        <v>3.81</v>
      </c>
      <c r="H183" s="12">
        <f t="shared" si="21"/>
        <v>4.79</v>
      </c>
      <c r="I183" s="12">
        <f t="shared" si="22"/>
        <v>57.48</v>
      </c>
      <c r="J183" s="13">
        <f t="shared" si="20"/>
        <v>1.7418967255250782E-4</v>
      </c>
    </row>
    <row r="184" spans="1:10" ht="26.1" customHeight="1" x14ac:dyDescent="0.2">
      <c r="A184" s="9" t="s">
        <v>551</v>
      </c>
      <c r="B184" s="11" t="s">
        <v>552</v>
      </c>
      <c r="C184" s="9" t="s">
        <v>33</v>
      </c>
      <c r="D184" s="9" t="s">
        <v>553</v>
      </c>
      <c r="E184" s="10" t="s">
        <v>59</v>
      </c>
      <c r="F184" s="11">
        <v>500</v>
      </c>
      <c r="G184" s="12">
        <v>0.8</v>
      </c>
      <c r="H184" s="12">
        <f t="shared" si="21"/>
        <v>1</v>
      </c>
      <c r="I184" s="12">
        <f t="shared" si="22"/>
        <v>500</v>
      </c>
      <c r="J184" s="13">
        <f t="shared" si="20"/>
        <v>1.5152198377914737E-3</v>
      </c>
    </row>
    <row r="185" spans="1:10" ht="26.1" customHeight="1" x14ac:dyDescent="0.2">
      <c r="A185" s="9" t="s">
        <v>554</v>
      </c>
      <c r="B185" s="11" t="s">
        <v>555</v>
      </c>
      <c r="C185" s="9" t="s">
        <v>23</v>
      </c>
      <c r="D185" s="9" t="s">
        <v>556</v>
      </c>
      <c r="E185" s="10" t="s">
        <v>45</v>
      </c>
      <c r="F185" s="11">
        <v>3</v>
      </c>
      <c r="G185" s="12">
        <v>99.12</v>
      </c>
      <c r="H185" s="12">
        <f t="shared" si="21"/>
        <v>124.85</v>
      </c>
      <c r="I185" s="12">
        <f t="shared" si="22"/>
        <v>374.55</v>
      </c>
      <c r="J185" s="13">
        <f t="shared" si="20"/>
        <v>1.1350511804895931E-3</v>
      </c>
    </row>
    <row r="186" spans="1:10" ht="39" customHeight="1" x14ac:dyDescent="0.2">
      <c r="A186" s="9" t="s">
        <v>557</v>
      </c>
      <c r="B186" s="11" t="s">
        <v>558</v>
      </c>
      <c r="C186" s="9" t="s">
        <v>33</v>
      </c>
      <c r="D186" s="9" t="s">
        <v>559</v>
      </c>
      <c r="E186" s="10" t="s">
        <v>59</v>
      </c>
      <c r="F186" s="11">
        <v>2</v>
      </c>
      <c r="G186" s="12">
        <v>6.92</v>
      </c>
      <c r="H186" s="12">
        <f t="shared" si="21"/>
        <v>8.7100000000000009</v>
      </c>
      <c r="I186" s="12">
        <f t="shared" si="22"/>
        <v>17.420000000000002</v>
      </c>
      <c r="J186" s="13">
        <f t="shared" si="20"/>
        <v>5.2790259148654949E-5</v>
      </c>
    </row>
    <row r="187" spans="1:10" ht="24" customHeight="1" x14ac:dyDescent="0.2">
      <c r="A187" s="9" t="s">
        <v>560</v>
      </c>
      <c r="B187" s="11" t="s">
        <v>561</v>
      </c>
      <c r="C187" s="9" t="s">
        <v>33</v>
      </c>
      <c r="D187" s="9" t="s">
        <v>562</v>
      </c>
      <c r="E187" s="10" t="s">
        <v>202</v>
      </c>
      <c r="F187" s="11">
        <v>2</v>
      </c>
      <c r="G187" s="12">
        <v>25</v>
      </c>
      <c r="H187" s="12">
        <f t="shared" si="21"/>
        <v>31.49</v>
      </c>
      <c r="I187" s="12">
        <f t="shared" si="22"/>
        <v>62.98</v>
      </c>
      <c r="J187" s="13">
        <f t="shared" si="20"/>
        <v>1.9085709076821402E-4</v>
      </c>
    </row>
    <row r="188" spans="1:10" ht="26.1" customHeight="1" x14ac:dyDescent="0.2">
      <c r="A188" s="9" t="s">
        <v>563</v>
      </c>
      <c r="B188" s="11" t="s">
        <v>564</v>
      </c>
      <c r="C188" s="9" t="s">
        <v>33</v>
      </c>
      <c r="D188" s="9" t="s">
        <v>565</v>
      </c>
      <c r="E188" s="10" t="s">
        <v>59</v>
      </c>
      <c r="F188" s="11">
        <v>3</v>
      </c>
      <c r="G188" s="12">
        <v>19.350000000000001</v>
      </c>
      <c r="H188" s="12">
        <f t="shared" si="21"/>
        <v>24.37</v>
      </c>
      <c r="I188" s="12">
        <f t="shared" si="22"/>
        <v>73.11</v>
      </c>
      <c r="J188" s="13">
        <f t="shared" si="20"/>
        <v>2.2155544468186931E-4</v>
      </c>
    </row>
    <row r="189" spans="1:10" ht="26.1" customHeight="1" x14ac:dyDescent="0.2">
      <c r="A189" s="9" t="s">
        <v>566</v>
      </c>
      <c r="B189" s="11" t="s">
        <v>567</v>
      </c>
      <c r="C189" s="9" t="s">
        <v>33</v>
      </c>
      <c r="D189" s="9" t="s">
        <v>568</v>
      </c>
      <c r="E189" s="10" t="s">
        <v>59</v>
      </c>
      <c r="F189" s="11">
        <v>2</v>
      </c>
      <c r="G189" s="12">
        <v>3.83</v>
      </c>
      <c r="H189" s="12">
        <f t="shared" si="21"/>
        <v>4.82</v>
      </c>
      <c r="I189" s="12">
        <f t="shared" si="22"/>
        <v>9.64</v>
      </c>
      <c r="J189" s="13">
        <f t="shared" si="20"/>
        <v>2.9213438472619615E-5</v>
      </c>
    </row>
    <row r="190" spans="1:10" ht="26.1" customHeight="1" x14ac:dyDescent="0.2">
      <c r="A190" s="9" t="s">
        <v>569</v>
      </c>
      <c r="B190" s="11" t="s">
        <v>570</v>
      </c>
      <c r="C190" s="9" t="s">
        <v>23</v>
      </c>
      <c r="D190" s="9" t="s">
        <v>571</v>
      </c>
      <c r="E190" s="10" t="s">
        <v>45</v>
      </c>
      <c r="F190" s="11">
        <v>20</v>
      </c>
      <c r="G190" s="12">
        <v>28.51</v>
      </c>
      <c r="H190" s="12">
        <f t="shared" si="21"/>
        <v>35.909999999999997</v>
      </c>
      <c r="I190" s="12">
        <f t="shared" si="22"/>
        <v>718.2</v>
      </c>
      <c r="J190" s="13">
        <f t="shared" si="20"/>
        <v>2.176461775003673E-3</v>
      </c>
    </row>
    <row r="191" spans="1:10" ht="24" customHeight="1" x14ac:dyDescent="0.2">
      <c r="A191" s="9" t="s">
        <v>572</v>
      </c>
      <c r="B191" s="11" t="s">
        <v>573</v>
      </c>
      <c r="C191" s="9" t="s">
        <v>28</v>
      </c>
      <c r="D191" s="9" t="s">
        <v>574</v>
      </c>
      <c r="E191" s="10" t="s">
        <v>535</v>
      </c>
      <c r="F191" s="11">
        <v>3</v>
      </c>
      <c r="G191" s="12">
        <v>74.19</v>
      </c>
      <c r="H191" s="12">
        <f t="shared" si="21"/>
        <v>93.44</v>
      </c>
      <c r="I191" s="12">
        <f t="shared" si="22"/>
        <v>280.32</v>
      </c>
      <c r="J191" s="13">
        <f t="shared" si="20"/>
        <v>8.4949284985941188E-4</v>
      </c>
    </row>
    <row r="192" spans="1:10" ht="24" customHeight="1" x14ac:dyDescent="0.2">
      <c r="A192" s="9" t="s">
        <v>575</v>
      </c>
      <c r="B192" s="11" t="s">
        <v>576</v>
      </c>
      <c r="C192" s="9" t="s">
        <v>33</v>
      </c>
      <c r="D192" s="9" t="s">
        <v>577</v>
      </c>
      <c r="E192" s="10" t="s">
        <v>59</v>
      </c>
      <c r="F192" s="11">
        <v>13</v>
      </c>
      <c r="G192" s="12">
        <v>22.78</v>
      </c>
      <c r="H192" s="12">
        <f t="shared" si="21"/>
        <v>28.69</v>
      </c>
      <c r="I192" s="12">
        <f t="shared" si="22"/>
        <v>372.97</v>
      </c>
      <c r="J192" s="13">
        <f t="shared" si="20"/>
        <v>1.1302630858021721E-3</v>
      </c>
    </row>
    <row r="193" spans="1:10" ht="26.1" customHeight="1" x14ac:dyDescent="0.2">
      <c r="A193" s="9" t="s">
        <v>578</v>
      </c>
      <c r="B193" s="11" t="s">
        <v>579</v>
      </c>
      <c r="C193" s="9" t="s">
        <v>23</v>
      </c>
      <c r="D193" s="9" t="s">
        <v>580</v>
      </c>
      <c r="E193" s="10" t="s">
        <v>45</v>
      </c>
      <c r="F193" s="11">
        <v>6</v>
      </c>
      <c r="G193" s="12">
        <v>25.22</v>
      </c>
      <c r="H193" s="12">
        <f t="shared" si="21"/>
        <v>31.76</v>
      </c>
      <c r="I193" s="12">
        <f t="shared" si="22"/>
        <v>190.56</v>
      </c>
      <c r="J193" s="13">
        <f t="shared" si="20"/>
        <v>5.7748058457908653E-4</v>
      </c>
    </row>
    <row r="194" spans="1:10" ht="39" customHeight="1" x14ac:dyDescent="0.2">
      <c r="A194" s="9" t="s">
        <v>581</v>
      </c>
      <c r="B194" s="11" t="s">
        <v>582</v>
      </c>
      <c r="C194" s="9" t="s">
        <v>33</v>
      </c>
      <c r="D194" s="9" t="s">
        <v>583</v>
      </c>
      <c r="E194" s="10" t="s">
        <v>101</v>
      </c>
      <c r="F194" s="11">
        <v>6.5</v>
      </c>
      <c r="G194" s="12">
        <v>23.14</v>
      </c>
      <c r="H194" s="12">
        <f t="shared" si="21"/>
        <v>29.14</v>
      </c>
      <c r="I194" s="12">
        <f t="shared" si="22"/>
        <v>189.41</v>
      </c>
      <c r="J194" s="13">
        <f t="shared" si="20"/>
        <v>5.7399557895216604E-4</v>
      </c>
    </row>
    <row r="195" spans="1:10" ht="26.1" customHeight="1" x14ac:dyDescent="0.2">
      <c r="A195" s="9" t="s">
        <v>584</v>
      </c>
      <c r="B195" s="11" t="s">
        <v>585</v>
      </c>
      <c r="C195" s="9" t="s">
        <v>23</v>
      </c>
      <c r="D195" s="9" t="s">
        <v>586</v>
      </c>
      <c r="E195" s="10" t="s">
        <v>45</v>
      </c>
      <c r="F195" s="11">
        <v>3</v>
      </c>
      <c r="G195" s="12">
        <v>85.36</v>
      </c>
      <c r="H195" s="12">
        <f t="shared" si="21"/>
        <v>107.51</v>
      </c>
      <c r="I195" s="12">
        <f t="shared" si="22"/>
        <v>322.52999999999997</v>
      </c>
      <c r="J195" s="13">
        <f t="shared" si="20"/>
        <v>9.7740770856576792E-4</v>
      </c>
    </row>
    <row r="196" spans="1:10" ht="26.1" customHeight="1" x14ac:dyDescent="0.2">
      <c r="A196" s="9" t="s">
        <v>587</v>
      </c>
      <c r="B196" s="11" t="s">
        <v>588</v>
      </c>
      <c r="C196" s="9" t="s">
        <v>23</v>
      </c>
      <c r="D196" s="9" t="s">
        <v>589</v>
      </c>
      <c r="E196" s="10" t="s">
        <v>45</v>
      </c>
      <c r="F196" s="11">
        <v>3</v>
      </c>
      <c r="G196" s="12">
        <v>45.85</v>
      </c>
      <c r="H196" s="12">
        <f t="shared" si="21"/>
        <v>57.75</v>
      </c>
      <c r="I196" s="12">
        <f t="shared" si="22"/>
        <v>173.25</v>
      </c>
      <c r="J196" s="13">
        <f t="shared" si="20"/>
        <v>5.250236737947457E-4</v>
      </c>
    </row>
    <row r="197" spans="1:10" ht="26.1" customHeight="1" x14ac:dyDescent="0.2">
      <c r="A197" s="9" t="s">
        <v>590</v>
      </c>
      <c r="B197" s="11" t="s">
        <v>591</v>
      </c>
      <c r="C197" s="9" t="s">
        <v>23</v>
      </c>
      <c r="D197" s="9" t="s">
        <v>592</v>
      </c>
      <c r="E197" s="10" t="s">
        <v>45</v>
      </c>
      <c r="F197" s="11">
        <v>1</v>
      </c>
      <c r="G197" s="12">
        <v>17.29</v>
      </c>
      <c r="H197" s="12">
        <f t="shared" si="21"/>
        <v>21.77</v>
      </c>
      <c r="I197" s="12">
        <f t="shared" si="22"/>
        <v>21.77</v>
      </c>
      <c r="J197" s="13">
        <f t="shared" ref="J197:J260" si="23">I197 / 329985.12</f>
        <v>6.5972671737440762E-5</v>
      </c>
    </row>
    <row r="198" spans="1:10" ht="39" customHeight="1" x14ac:dyDescent="0.2">
      <c r="A198" s="9" t="s">
        <v>593</v>
      </c>
      <c r="B198" s="11" t="s">
        <v>594</v>
      </c>
      <c r="C198" s="9" t="s">
        <v>23</v>
      </c>
      <c r="D198" s="9" t="s">
        <v>595</v>
      </c>
      <c r="E198" s="10" t="s">
        <v>45</v>
      </c>
      <c r="F198" s="11">
        <v>9</v>
      </c>
      <c r="G198" s="12">
        <v>12.37</v>
      </c>
      <c r="H198" s="12">
        <f t="shared" si="21"/>
        <v>15.58</v>
      </c>
      <c r="I198" s="12">
        <f t="shared" si="22"/>
        <v>140.22</v>
      </c>
      <c r="J198" s="13">
        <f t="shared" si="23"/>
        <v>4.2492825131024088E-4</v>
      </c>
    </row>
    <row r="199" spans="1:10" ht="39" customHeight="1" x14ac:dyDescent="0.2">
      <c r="A199" s="9" t="s">
        <v>596</v>
      </c>
      <c r="B199" s="11" t="s">
        <v>597</v>
      </c>
      <c r="C199" s="9" t="s">
        <v>23</v>
      </c>
      <c r="D199" s="9" t="s">
        <v>598</v>
      </c>
      <c r="E199" s="10" t="s">
        <v>45</v>
      </c>
      <c r="F199" s="11">
        <v>8</v>
      </c>
      <c r="G199" s="12">
        <v>31.58</v>
      </c>
      <c r="H199" s="12">
        <f t="shared" si="21"/>
        <v>39.770000000000003</v>
      </c>
      <c r="I199" s="12">
        <f t="shared" si="22"/>
        <v>318.16000000000003</v>
      </c>
      <c r="J199" s="13">
        <f t="shared" si="23"/>
        <v>9.6416468718347071E-4</v>
      </c>
    </row>
    <row r="200" spans="1:10" ht="26.1" customHeight="1" x14ac:dyDescent="0.2">
      <c r="A200" s="9" t="s">
        <v>599</v>
      </c>
      <c r="B200" s="11" t="s">
        <v>600</v>
      </c>
      <c r="C200" s="9" t="s">
        <v>33</v>
      </c>
      <c r="D200" s="9" t="s">
        <v>601</v>
      </c>
      <c r="E200" s="10" t="s">
        <v>59</v>
      </c>
      <c r="F200" s="11">
        <v>40</v>
      </c>
      <c r="G200" s="12">
        <v>5.52</v>
      </c>
      <c r="H200" s="12">
        <f t="shared" si="21"/>
        <v>6.95</v>
      </c>
      <c r="I200" s="12">
        <f t="shared" si="22"/>
        <v>278</v>
      </c>
      <c r="J200" s="13">
        <f t="shared" si="23"/>
        <v>8.4246222981205945E-4</v>
      </c>
    </row>
    <row r="201" spans="1:10" ht="26.1" customHeight="1" x14ac:dyDescent="0.2">
      <c r="A201" s="9" t="s">
        <v>602</v>
      </c>
      <c r="B201" s="11" t="s">
        <v>603</v>
      </c>
      <c r="C201" s="9" t="s">
        <v>33</v>
      </c>
      <c r="D201" s="9" t="s">
        <v>604</v>
      </c>
      <c r="E201" s="10" t="s">
        <v>59</v>
      </c>
      <c r="F201" s="11">
        <v>13</v>
      </c>
      <c r="G201" s="12">
        <v>71.14</v>
      </c>
      <c r="H201" s="12">
        <f t="shared" si="21"/>
        <v>89.6</v>
      </c>
      <c r="I201" s="12">
        <f t="shared" si="22"/>
        <v>1164.8</v>
      </c>
      <c r="J201" s="13">
        <f t="shared" si="23"/>
        <v>3.5298561341190172E-3</v>
      </c>
    </row>
    <row r="202" spans="1:10" ht="24" customHeight="1" x14ac:dyDescent="0.2">
      <c r="A202" s="5" t="s">
        <v>605</v>
      </c>
      <c r="B202" s="5"/>
      <c r="C202" s="5"/>
      <c r="D202" s="5" t="s">
        <v>606</v>
      </c>
      <c r="E202" s="5"/>
      <c r="F202" s="6"/>
      <c r="G202" s="5"/>
      <c r="H202" s="5"/>
      <c r="I202" s="7">
        <v>39864.26</v>
      </c>
      <c r="J202" s="8">
        <f t="shared" si="23"/>
        <v>0.12080623514175427</v>
      </c>
    </row>
    <row r="203" spans="1:10" ht="26.1" customHeight="1" x14ac:dyDescent="0.2">
      <c r="A203" s="9" t="s">
        <v>607</v>
      </c>
      <c r="B203" s="11" t="s">
        <v>608</v>
      </c>
      <c r="C203" s="9" t="s">
        <v>33</v>
      </c>
      <c r="D203" s="9" t="s">
        <v>609</v>
      </c>
      <c r="E203" s="10" t="s">
        <v>59</v>
      </c>
      <c r="F203" s="11">
        <v>1</v>
      </c>
      <c r="G203" s="12">
        <v>2246.23</v>
      </c>
      <c r="H203" s="12">
        <f t="shared" ref="H203:H246" si="24">TRUNC(G203 * (1 + 25.96 / 100), 2)</f>
        <v>2829.35</v>
      </c>
      <c r="I203" s="12">
        <f t="shared" ref="I203:I246" si="25">TRUNC(F203 * H203, 2)</f>
        <v>2829.35</v>
      </c>
      <c r="J203" s="13">
        <f t="shared" si="23"/>
        <v>8.574174496110613E-3</v>
      </c>
    </row>
    <row r="204" spans="1:10" ht="26.1" customHeight="1" x14ac:dyDescent="0.2">
      <c r="A204" s="9" t="s">
        <v>610</v>
      </c>
      <c r="B204" s="11" t="s">
        <v>611</v>
      </c>
      <c r="C204" s="9" t="s">
        <v>28</v>
      </c>
      <c r="D204" s="9" t="s">
        <v>612</v>
      </c>
      <c r="E204" s="10" t="s">
        <v>535</v>
      </c>
      <c r="F204" s="11">
        <v>2</v>
      </c>
      <c r="G204" s="12">
        <v>1471.17</v>
      </c>
      <c r="H204" s="12">
        <f t="shared" si="24"/>
        <v>1853.08</v>
      </c>
      <c r="I204" s="12">
        <f t="shared" si="25"/>
        <v>3706.16</v>
      </c>
      <c r="J204" s="13">
        <f t="shared" si="23"/>
        <v>1.1231294308058496E-2</v>
      </c>
    </row>
    <row r="205" spans="1:10" ht="26.1" customHeight="1" x14ac:dyDescent="0.2">
      <c r="A205" s="9" t="s">
        <v>613</v>
      </c>
      <c r="B205" s="11" t="s">
        <v>614</v>
      </c>
      <c r="C205" s="9" t="s">
        <v>176</v>
      </c>
      <c r="D205" s="9" t="s">
        <v>615</v>
      </c>
      <c r="E205" s="10" t="s">
        <v>45</v>
      </c>
      <c r="F205" s="11">
        <v>2</v>
      </c>
      <c r="G205" s="12">
        <v>40.17</v>
      </c>
      <c r="H205" s="12">
        <f t="shared" si="24"/>
        <v>50.59</v>
      </c>
      <c r="I205" s="12">
        <f t="shared" si="25"/>
        <v>101.18</v>
      </c>
      <c r="J205" s="13">
        <f t="shared" si="23"/>
        <v>3.0661988637548267E-4</v>
      </c>
    </row>
    <row r="206" spans="1:10" ht="26.1" customHeight="1" x14ac:dyDescent="0.2">
      <c r="A206" s="9" t="s">
        <v>616</v>
      </c>
      <c r="B206" s="11" t="s">
        <v>617</v>
      </c>
      <c r="C206" s="9" t="s">
        <v>23</v>
      </c>
      <c r="D206" s="9" t="s">
        <v>618</v>
      </c>
      <c r="E206" s="10" t="s">
        <v>45</v>
      </c>
      <c r="F206" s="11">
        <v>2</v>
      </c>
      <c r="G206" s="12">
        <v>1092.6199999999999</v>
      </c>
      <c r="H206" s="12">
        <f t="shared" si="24"/>
        <v>1376.26</v>
      </c>
      <c r="I206" s="12">
        <f t="shared" si="25"/>
        <v>2752.52</v>
      </c>
      <c r="J206" s="13">
        <f t="shared" si="23"/>
        <v>8.3413458158355745E-3</v>
      </c>
    </row>
    <row r="207" spans="1:10" ht="26.1" customHeight="1" x14ac:dyDescent="0.2">
      <c r="A207" s="9" t="s">
        <v>619</v>
      </c>
      <c r="B207" s="11" t="s">
        <v>620</v>
      </c>
      <c r="C207" s="9" t="s">
        <v>33</v>
      </c>
      <c r="D207" s="9" t="s">
        <v>621</v>
      </c>
      <c r="E207" s="10" t="s">
        <v>45</v>
      </c>
      <c r="F207" s="11">
        <v>1</v>
      </c>
      <c r="G207" s="12">
        <v>341.59</v>
      </c>
      <c r="H207" s="12">
        <f t="shared" si="24"/>
        <v>430.26</v>
      </c>
      <c r="I207" s="12">
        <f t="shared" si="25"/>
        <v>430.26</v>
      </c>
      <c r="J207" s="13">
        <f t="shared" si="23"/>
        <v>1.3038769748163191E-3</v>
      </c>
    </row>
    <row r="208" spans="1:10" ht="26.1" customHeight="1" x14ac:dyDescent="0.2">
      <c r="A208" s="9" t="s">
        <v>622</v>
      </c>
      <c r="B208" s="11" t="s">
        <v>623</v>
      </c>
      <c r="C208" s="9" t="s">
        <v>28</v>
      </c>
      <c r="D208" s="9" t="s">
        <v>624</v>
      </c>
      <c r="E208" s="10" t="s">
        <v>535</v>
      </c>
      <c r="F208" s="11">
        <v>1</v>
      </c>
      <c r="G208" s="12">
        <v>514.25</v>
      </c>
      <c r="H208" s="12">
        <f t="shared" si="24"/>
        <v>647.74</v>
      </c>
      <c r="I208" s="12">
        <f t="shared" si="25"/>
        <v>647.74</v>
      </c>
      <c r="J208" s="13">
        <f t="shared" si="23"/>
        <v>1.9629369954620984E-3</v>
      </c>
    </row>
    <row r="209" spans="1:10" ht="26.1" customHeight="1" x14ac:dyDescent="0.2">
      <c r="A209" s="9" t="s">
        <v>625</v>
      </c>
      <c r="B209" s="11" t="s">
        <v>626</v>
      </c>
      <c r="C209" s="9" t="s">
        <v>176</v>
      </c>
      <c r="D209" s="9" t="s">
        <v>627</v>
      </c>
      <c r="E209" s="10" t="s">
        <v>45</v>
      </c>
      <c r="F209" s="11">
        <v>1</v>
      </c>
      <c r="G209" s="12">
        <v>123.75</v>
      </c>
      <c r="H209" s="12">
        <f t="shared" si="24"/>
        <v>155.87</v>
      </c>
      <c r="I209" s="12">
        <f t="shared" si="25"/>
        <v>155.87</v>
      </c>
      <c r="J209" s="13">
        <f t="shared" si="23"/>
        <v>4.7235463223311403E-4</v>
      </c>
    </row>
    <row r="210" spans="1:10" ht="26.1" customHeight="1" x14ac:dyDescent="0.2">
      <c r="A210" s="9" t="s">
        <v>628</v>
      </c>
      <c r="B210" s="11" t="s">
        <v>629</v>
      </c>
      <c r="C210" s="9" t="s">
        <v>33</v>
      </c>
      <c r="D210" s="9" t="s">
        <v>630</v>
      </c>
      <c r="E210" s="10" t="s">
        <v>59</v>
      </c>
      <c r="F210" s="11">
        <v>48</v>
      </c>
      <c r="G210" s="12">
        <v>29.61</v>
      </c>
      <c r="H210" s="12">
        <f t="shared" si="24"/>
        <v>37.29</v>
      </c>
      <c r="I210" s="12">
        <f t="shared" si="25"/>
        <v>1789.92</v>
      </c>
      <c r="J210" s="13">
        <f t="shared" si="23"/>
        <v>5.4242445841194298E-3</v>
      </c>
    </row>
    <row r="211" spans="1:10" ht="24" customHeight="1" x14ac:dyDescent="0.2">
      <c r="A211" s="9" t="s">
        <v>631</v>
      </c>
      <c r="B211" s="11" t="s">
        <v>632</v>
      </c>
      <c r="C211" s="9" t="s">
        <v>176</v>
      </c>
      <c r="D211" s="9" t="s">
        <v>633</v>
      </c>
      <c r="E211" s="10" t="s">
        <v>39</v>
      </c>
      <c r="F211" s="11">
        <v>72.38</v>
      </c>
      <c r="G211" s="12">
        <v>38.68</v>
      </c>
      <c r="H211" s="12">
        <f t="shared" si="24"/>
        <v>48.72</v>
      </c>
      <c r="I211" s="12">
        <f t="shared" si="25"/>
        <v>3526.35</v>
      </c>
      <c r="J211" s="13">
        <f t="shared" si="23"/>
        <v>1.0686390949991928E-2</v>
      </c>
    </row>
    <row r="212" spans="1:10" ht="39" customHeight="1" x14ac:dyDescent="0.2">
      <c r="A212" s="9" t="s">
        <v>634</v>
      </c>
      <c r="B212" s="11" t="s">
        <v>558</v>
      </c>
      <c r="C212" s="9" t="s">
        <v>33</v>
      </c>
      <c r="D212" s="9" t="s">
        <v>559</v>
      </c>
      <c r="E212" s="10" t="s">
        <v>59</v>
      </c>
      <c r="F212" s="11">
        <v>16</v>
      </c>
      <c r="G212" s="12">
        <v>6.92</v>
      </c>
      <c r="H212" s="12">
        <f t="shared" si="24"/>
        <v>8.7100000000000009</v>
      </c>
      <c r="I212" s="12">
        <f t="shared" si="25"/>
        <v>139.36000000000001</v>
      </c>
      <c r="J212" s="13">
        <f t="shared" si="23"/>
        <v>4.2232207318923959E-4</v>
      </c>
    </row>
    <row r="213" spans="1:10" ht="26.1" customHeight="1" x14ac:dyDescent="0.2">
      <c r="A213" s="9" t="s">
        <v>635</v>
      </c>
      <c r="B213" s="11" t="s">
        <v>494</v>
      </c>
      <c r="C213" s="9" t="s">
        <v>33</v>
      </c>
      <c r="D213" s="9" t="s">
        <v>495</v>
      </c>
      <c r="E213" s="10" t="s">
        <v>59</v>
      </c>
      <c r="F213" s="11">
        <v>16</v>
      </c>
      <c r="G213" s="12">
        <v>9.3000000000000007</v>
      </c>
      <c r="H213" s="12">
        <f t="shared" si="24"/>
        <v>11.71</v>
      </c>
      <c r="I213" s="12">
        <f t="shared" si="25"/>
        <v>187.36</v>
      </c>
      <c r="J213" s="13">
        <f t="shared" si="23"/>
        <v>5.6778317761722104E-4</v>
      </c>
    </row>
    <row r="214" spans="1:10" ht="26.1" customHeight="1" x14ac:dyDescent="0.2">
      <c r="A214" s="9" t="s">
        <v>636</v>
      </c>
      <c r="B214" s="11" t="s">
        <v>637</v>
      </c>
      <c r="C214" s="9" t="s">
        <v>33</v>
      </c>
      <c r="D214" s="9" t="s">
        <v>638</v>
      </c>
      <c r="E214" s="10" t="s">
        <v>59</v>
      </c>
      <c r="F214" s="11">
        <v>16</v>
      </c>
      <c r="G214" s="12">
        <v>1.62</v>
      </c>
      <c r="H214" s="12">
        <f t="shared" si="24"/>
        <v>2.04</v>
      </c>
      <c r="I214" s="12">
        <f t="shared" si="25"/>
        <v>32.64</v>
      </c>
      <c r="J214" s="13">
        <f t="shared" si="23"/>
        <v>9.8913551011027407E-5</v>
      </c>
    </row>
    <row r="215" spans="1:10" ht="26.1" customHeight="1" x14ac:dyDescent="0.2">
      <c r="A215" s="9" t="s">
        <v>639</v>
      </c>
      <c r="B215" s="11" t="s">
        <v>485</v>
      </c>
      <c r="C215" s="9" t="s">
        <v>33</v>
      </c>
      <c r="D215" s="9" t="s">
        <v>486</v>
      </c>
      <c r="E215" s="10" t="s">
        <v>59</v>
      </c>
      <c r="F215" s="11">
        <v>26.62</v>
      </c>
      <c r="G215" s="12">
        <v>84.54</v>
      </c>
      <c r="H215" s="12">
        <f t="shared" si="24"/>
        <v>106.48</v>
      </c>
      <c r="I215" s="12">
        <f t="shared" si="25"/>
        <v>2834.49</v>
      </c>
      <c r="J215" s="13">
        <f t="shared" si="23"/>
        <v>8.5897509560431077E-3</v>
      </c>
    </row>
    <row r="216" spans="1:10" ht="24" customHeight="1" x14ac:dyDescent="0.2">
      <c r="A216" s="9" t="s">
        <v>640</v>
      </c>
      <c r="B216" s="11" t="s">
        <v>488</v>
      </c>
      <c r="C216" s="9" t="s">
        <v>33</v>
      </c>
      <c r="D216" s="9" t="s">
        <v>489</v>
      </c>
      <c r="E216" s="10" t="s">
        <v>59</v>
      </c>
      <c r="F216" s="11">
        <v>4</v>
      </c>
      <c r="G216" s="12">
        <v>5.51</v>
      </c>
      <c r="H216" s="12">
        <f t="shared" si="24"/>
        <v>6.94</v>
      </c>
      <c r="I216" s="12">
        <f t="shared" si="25"/>
        <v>27.76</v>
      </c>
      <c r="J216" s="13">
        <f t="shared" si="23"/>
        <v>8.412500539418263E-5</v>
      </c>
    </row>
    <row r="217" spans="1:10" ht="24" customHeight="1" x14ac:dyDescent="0.2">
      <c r="A217" s="9" t="s">
        <v>641</v>
      </c>
      <c r="B217" s="11" t="s">
        <v>642</v>
      </c>
      <c r="C217" s="9" t="s">
        <v>33</v>
      </c>
      <c r="D217" s="9" t="s">
        <v>643</v>
      </c>
      <c r="E217" s="10" t="s">
        <v>59</v>
      </c>
      <c r="F217" s="11">
        <v>4</v>
      </c>
      <c r="G217" s="12">
        <v>15.53</v>
      </c>
      <c r="H217" s="12">
        <f t="shared" si="24"/>
        <v>19.559999999999999</v>
      </c>
      <c r="I217" s="12">
        <f t="shared" si="25"/>
        <v>78.239999999999995</v>
      </c>
      <c r="J217" s="13">
        <f t="shared" si="23"/>
        <v>2.371016002176098E-4</v>
      </c>
    </row>
    <row r="218" spans="1:10" ht="26.1" customHeight="1" x14ac:dyDescent="0.2">
      <c r="A218" s="9" t="s">
        <v>644</v>
      </c>
      <c r="B218" s="11" t="s">
        <v>491</v>
      </c>
      <c r="C218" s="9" t="s">
        <v>33</v>
      </c>
      <c r="D218" s="9" t="s">
        <v>492</v>
      </c>
      <c r="E218" s="10" t="s">
        <v>59</v>
      </c>
      <c r="F218" s="11">
        <v>5</v>
      </c>
      <c r="G218" s="12">
        <v>11.33</v>
      </c>
      <c r="H218" s="12">
        <f t="shared" si="24"/>
        <v>14.27</v>
      </c>
      <c r="I218" s="12">
        <f t="shared" si="25"/>
        <v>71.349999999999994</v>
      </c>
      <c r="J218" s="13">
        <f t="shared" si="23"/>
        <v>2.1622187085284329E-4</v>
      </c>
    </row>
    <row r="219" spans="1:10" ht="26.1" customHeight="1" x14ac:dyDescent="0.2">
      <c r="A219" s="9" t="s">
        <v>645</v>
      </c>
      <c r="B219" s="11" t="s">
        <v>646</v>
      </c>
      <c r="C219" s="9" t="s">
        <v>33</v>
      </c>
      <c r="D219" s="9" t="s">
        <v>647</v>
      </c>
      <c r="E219" s="10" t="s">
        <v>30</v>
      </c>
      <c r="F219" s="11">
        <v>5</v>
      </c>
      <c r="G219" s="12">
        <v>39.43</v>
      </c>
      <c r="H219" s="12">
        <f t="shared" si="24"/>
        <v>49.66</v>
      </c>
      <c r="I219" s="12">
        <f t="shared" si="25"/>
        <v>248.3</v>
      </c>
      <c r="J219" s="13">
        <f t="shared" si="23"/>
        <v>7.5245817144724595E-4</v>
      </c>
    </row>
    <row r="220" spans="1:10" ht="39" customHeight="1" x14ac:dyDescent="0.2">
      <c r="A220" s="9" t="s">
        <v>648</v>
      </c>
      <c r="B220" s="11" t="s">
        <v>649</v>
      </c>
      <c r="C220" s="9" t="s">
        <v>33</v>
      </c>
      <c r="D220" s="9" t="s">
        <v>650</v>
      </c>
      <c r="E220" s="10" t="s">
        <v>59</v>
      </c>
      <c r="F220" s="11">
        <v>10</v>
      </c>
      <c r="G220" s="12">
        <v>6.1</v>
      </c>
      <c r="H220" s="12">
        <f t="shared" si="24"/>
        <v>7.68</v>
      </c>
      <c r="I220" s="12">
        <f t="shared" si="25"/>
        <v>76.8</v>
      </c>
      <c r="J220" s="13">
        <f t="shared" si="23"/>
        <v>2.3273776708477036E-4</v>
      </c>
    </row>
    <row r="221" spans="1:10" ht="26.1" customHeight="1" x14ac:dyDescent="0.2">
      <c r="A221" s="9" t="s">
        <v>651</v>
      </c>
      <c r="B221" s="11" t="s">
        <v>652</v>
      </c>
      <c r="C221" s="9" t="s">
        <v>33</v>
      </c>
      <c r="D221" s="9" t="s">
        <v>653</v>
      </c>
      <c r="E221" s="10" t="s">
        <v>59</v>
      </c>
      <c r="F221" s="11">
        <v>2</v>
      </c>
      <c r="G221" s="12">
        <v>21.93</v>
      </c>
      <c r="H221" s="12">
        <f t="shared" si="24"/>
        <v>27.62</v>
      </c>
      <c r="I221" s="12">
        <f t="shared" si="25"/>
        <v>55.24</v>
      </c>
      <c r="J221" s="13">
        <f t="shared" si="23"/>
        <v>1.6740148767920203E-4</v>
      </c>
    </row>
    <row r="222" spans="1:10" ht="26.1" customHeight="1" x14ac:dyDescent="0.2">
      <c r="A222" s="9" t="s">
        <v>654</v>
      </c>
      <c r="B222" s="11" t="s">
        <v>655</v>
      </c>
      <c r="C222" s="9" t="s">
        <v>33</v>
      </c>
      <c r="D222" s="9" t="s">
        <v>656</v>
      </c>
      <c r="E222" s="10" t="s">
        <v>59</v>
      </c>
      <c r="F222" s="11">
        <v>3</v>
      </c>
      <c r="G222" s="12">
        <v>5.51</v>
      </c>
      <c r="H222" s="12">
        <f t="shared" si="24"/>
        <v>6.94</v>
      </c>
      <c r="I222" s="12">
        <f t="shared" si="25"/>
        <v>20.82</v>
      </c>
      <c r="J222" s="13">
        <f t="shared" si="23"/>
        <v>6.3093754045636966E-5</v>
      </c>
    </row>
    <row r="223" spans="1:10" ht="26.1" customHeight="1" x14ac:dyDescent="0.2">
      <c r="A223" s="9" t="s">
        <v>657</v>
      </c>
      <c r="B223" s="11" t="s">
        <v>500</v>
      </c>
      <c r="C223" s="9" t="s">
        <v>33</v>
      </c>
      <c r="D223" s="9" t="s">
        <v>501</v>
      </c>
      <c r="E223" s="10" t="s">
        <v>101</v>
      </c>
      <c r="F223" s="11">
        <v>8</v>
      </c>
      <c r="G223" s="12">
        <v>10.99</v>
      </c>
      <c r="H223" s="12">
        <f t="shared" si="24"/>
        <v>13.84</v>
      </c>
      <c r="I223" s="12">
        <f t="shared" si="25"/>
        <v>110.72</v>
      </c>
      <c r="J223" s="13">
        <f t="shared" si="23"/>
        <v>3.3553028088054393E-4</v>
      </c>
    </row>
    <row r="224" spans="1:10" ht="26.1" customHeight="1" x14ac:dyDescent="0.2">
      <c r="A224" s="9" t="s">
        <v>658</v>
      </c>
      <c r="B224" s="11" t="s">
        <v>659</v>
      </c>
      <c r="C224" s="9" t="s">
        <v>33</v>
      </c>
      <c r="D224" s="9" t="s">
        <v>660</v>
      </c>
      <c r="E224" s="10" t="s">
        <v>59</v>
      </c>
      <c r="F224" s="11">
        <v>30</v>
      </c>
      <c r="G224" s="12">
        <v>12.5</v>
      </c>
      <c r="H224" s="12">
        <f t="shared" si="24"/>
        <v>15.74</v>
      </c>
      <c r="I224" s="12">
        <f t="shared" si="25"/>
        <v>472.2</v>
      </c>
      <c r="J224" s="13">
        <f t="shared" si="23"/>
        <v>1.4309736148102679E-3</v>
      </c>
    </row>
    <row r="225" spans="1:10" ht="26.1" customHeight="1" x14ac:dyDescent="0.2">
      <c r="A225" s="9" t="s">
        <v>661</v>
      </c>
      <c r="B225" s="11" t="s">
        <v>662</v>
      </c>
      <c r="C225" s="9" t="s">
        <v>176</v>
      </c>
      <c r="D225" s="9" t="s">
        <v>663</v>
      </c>
      <c r="E225" s="10" t="s">
        <v>45</v>
      </c>
      <c r="F225" s="11">
        <v>10</v>
      </c>
      <c r="G225" s="12">
        <v>40.270000000000003</v>
      </c>
      <c r="H225" s="12">
        <f t="shared" si="24"/>
        <v>50.72</v>
      </c>
      <c r="I225" s="12">
        <f t="shared" si="25"/>
        <v>507.2</v>
      </c>
      <c r="J225" s="13">
        <f t="shared" si="23"/>
        <v>1.5370390034556709E-3</v>
      </c>
    </row>
    <row r="226" spans="1:10" ht="26.1" customHeight="1" x14ac:dyDescent="0.2">
      <c r="A226" s="9" t="s">
        <v>664</v>
      </c>
      <c r="B226" s="11" t="s">
        <v>665</v>
      </c>
      <c r="C226" s="9" t="s">
        <v>176</v>
      </c>
      <c r="D226" s="9" t="s">
        <v>666</v>
      </c>
      <c r="E226" s="10" t="s">
        <v>45</v>
      </c>
      <c r="F226" s="11">
        <v>16</v>
      </c>
      <c r="G226" s="12">
        <v>90.62</v>
      </c>
      <c r="H226" s="12">
        <f t="shared" si="24"/>
        <v>114.14</v>
      </c>
      <c r="I226" s="12">
        <f t="shared" si="25"/>
        <v>1826.24</v>
      </c>
      <c r="J226" s="13">
        <f t="shared" si="23"/>
        <v>5.5343101531366021E-3</v>
      </c>
    </row>
    <row r="227" spans="1:10" ht="26.1" customHeight="1" x14ac:dyDescent="0.2">
      <c r="A227" s="9" t="s">
        <v>667</v>
      </c>
      <c r="B227" s="11" t="s">
        <v>668</v>
      </c>
      <c r="C227" s="9" t="s">
        <v>33</v>
      </c>
      <c r="D227" s="9" t="s">
        <v>669</v>
      </c>
      <c r="E227" s="10" t="s">
        <v>59</v>
      </c>
      <c r="F227" s="11">
        <v>48</v>
      </c>
      <c r="G227" s="12">
        <v>7.03</v>
      </c>
      <c r="H227" s="12">
        <f t="shared" si="24"/>
        <v>8.85</v>
      </c>
      <c r="I227" s="12">
        <f t="shared" si="25"/>
        <v>424.8</v>
      </c>
      <c r="J227" s="13">
        <f t="shared" si="23"/>
        <v>1.2873307741876362E-3</v>
      </c>
    </row>
    <row r="228" spans="1:10" ht="39" customHeight="1" x14ac:dyDescent="0.2">
      <c r="A228" s="9" t="s">
        <v>670</v>
      </c>
      <c r="B228" s="11" t="s">
        <v>671</v>
      </c>
      <c r="C228" s="9" t="s">
        <v>23</v>
      </c>
      <c r="D228" s="9" t="s">
        <v>672</v>
      </c>
      <c r="E228" s="10" t="s">
        <v>45</v>
      </c>
      <c r="F228" s="11">
        <v>3</v>
      </c>
      <c r="G228" s="12">
        <v>31.05</v>
      </c>
      <c r="H228" s="12">
        <f t="shared" si="24"/>
        <v>39.11</v>
      </c>
      <c r="I228" s="12">
        <f t="shared" si="25"/>
        <v>117.33</v>
      </c>
      <c r="J228" s="13">
        <f t="shared" si="23"/>
        <v>3.5556148713614724E-4</v>
      </c>
    </row>
    <row r="229" spans="1:10" ht="39" customHeight="1" x14ac:dyDescent="0.2">
      <c r="A229" s="9" t="s">
        <v>673</v>
      </c>
      <c r="B229" s="11" t="s">
        <v>674</v>
      </c>
      <c r="C229" s="9" t="s">
        <v>23</v>
      </c>
      <c r="D229" s="9" t="s">
        <v>675</v>
      </c>
      <c r="E229" s="10" t="s">
        <v>45</v>
      </c>
      <c r="F229" s="11">
        <v>15</v>
      </c>
      <c r="G229" s="12">
        <v>25.51</v>
      </c>
      <c r="H229" s="12">
        <f t="shared" si="24"/>
        <v>32.130000000000003</v>
      </c>
      <c r="I229" s="12">
        <f t="shared" si="25"/>
        <v>481.95</v>
      </c>
      <c r="J229" s="13">
        <f t="shared" si="23"/>
        <v>1.4605204016472015E-3</v>
      </c>
    </row>
    <row r="230" spans="1:10" ht="39" customHeight="1" x14ac:dyDescent="0.2">
      <c r="A230" s="9" t="s">
        <v>676</v>
      </c>
      <c r="B230" s="11" t="s">
        <v>677</v>
      </c>
      <c r="C230" s="9" t="s">
        <v>23</v>
      </c>
      <c r="D230" s="9" t="s">
        <v>678</v>
      </c>
      <c r="E230" s="10" t="s">
        <v>45</v>
      </c>
      <c r="F230" s="11">
        <v>25</v>
      </c>
      <c r="G230" s="12">
        <v>26.41</v>
      </c>
      <c r="H230" s="12">
        <f t="shared" si="24"/>
        <v>33.26</v>
      </c>
      <c r="I230" s="12">
        <f t="shared" si="25"/>
        <v>831.5</v>
      </c>
      <c r="J230" s="13">
        <f t="shared" si="23"/>
        <v>2.5198105902472208E-3</v>
      </c>
    </row>
    <row r="231" spans="1:10" ht="39" customHeight="1" x14ac:dyDescent="0.2">
      <c r="A231" s="9" t="s">
        <v>679</v>
      </c>
      <c r="B231" s="11" t="s">
        <v>680</v>
      </c>
      <c r="C231" s="9" t="s">
        <v>23</v>
      </c>
      <c r="D231" s="9" t="s">
        <v>681</v>
      </c>
      <c r="E231" s="10" t="s">
        <v>39</v>
      </c>
      <c r="F231" s="11">
        <v>990</v>
      </c>
      <c r="G231" s="12">
        <v>11.2</v>
      </c>
      <c r="H231" s="12">
        <f t="shared" si="24"/>
        <v>14.1</v>
      </c>
      <c r="I231" s="12">
        <f t="shared" si="25"/>
        <v>13959</v>
      </c>
      <c r="J231" s="13">
        <f t="shared" si="23"/>
        <v>4.2301907431462366E-2</v>
      </c>
    </row>
    <row r="232" spans="1:10" ht="26.1" customHeight="1" x14ac:dyDescent="0.2">
      <c r="A232" s="9" t="s">
        <v>682</v>
      </c>
      <c r="B232" s="11" t="s">
        <v>552</v>
      </c>
      <c r="C232" s="9" t="s">
        <v>33</v>
      </c>
      <c r="D232" s="9" t="s">
        <v>553</v>
      </c>
      <c r="E232" s="10" t="s">
        <v>59</v>
      </c>
      <c r="F232" s="11">
        <v>300</v>
      </c>
      <c r="G232" s="12">
        <v>0.8</v>
      </c>
      <c r="H232" s="12">
        <f t="shared" si="24"/>
        <v>1</v>
      </c>
      <c r="I232" s="12">
        <f t="shared" si="25"/>
        <v>300</v>
      </c>
      <c r="J232" s="13">
        <f t="shared" si="23"/>
        <v>9.0913190267488426E-4</v>
      </c>
    </row>
    <row r="233" spans="1:10" ht="24" customHeight="1" x14ac:dyDescent="0.2">
      <c r="A233" s="9" t="s">
        <v>683</v>
      </c>
      <c r="B233" s="11" t="s">
        <v>684</v>
      </c>
      <c r="C233" s="9" t="s">
        <v>33</v>
      </c>
      <c r="D233" s="9" t="s">
        <v>685</v>
      </c>
      <c r="E233" s="10" t="s">
        <v>59</v>
      </c>
      <c r="F233" s="11">
        <v>1</v>
      </c>
      <c r="G233" s="12">
        <v>11.65</v>
      </c>
      <c r="H233" s="12">
        <f t="shared" si="24"/>
        <v>14.67</v>
      </c>
      <c r="I233" s="12">
        <f t="shared" si="25"/>
        <v>14.67</v>
      </c>
      <c r="J233" s="13">
        <f t="shared" si="23"/>
        <v>4.4456550040801842E-5</v>
      </c>
    </row>
    <row r="234" spans="1:10" ht="26.1" customHeight="1" x14ac:dyDescent="0.2">
      <c r="A234" s="9" t="s">
        <v>686</v>
      </c>
      <c r="B234" s="11" t="s">
        <v>473</v>
      </c>
      <c r="C234" s="9" t="s">
        <v>33</v>
      </c>
      <c r="D234" s="9" t="s">
        <v>474</v>
      </c>
      <c r="E234" s="10" t="s">
        <v>59</v>
      </c>
      <c r="F234" s="11">
        <v>16</v>
      </c>
      <c r="G234" s="12">
        <v>5.52</v>
      </c>
      <c r="H234" s="12">
        <f t="shared" si="24"/>
        <v>6.95</v>
      </c>
      <c r="I234" s="12">
        <f t="shared" si="25"/>
        <v>111.2</v>
      </c>
      <c r="J234" s="13">
        <f t="shared" si="23"/>
        <v>3.3698489192482379E-4</v>
      </c>
    </row>
    <row r="235" spans="1:10" ht="26.1" customHeight="1" x14ac:dyDescent="0.2">
      <c r="A235" s="9" t="s">
        <v>687</v>
      </c>
      <c r="B235" s="11" t="s">
        <v>688</v>
      </c>
      <c r="C235" s="9" t="s">
        <v>33</v>
      </c>
      <c r="D235" s="9" t="s">
        <v>689</v>
      </c>
      <c r="E235" s="10" t="s">
        <v>59</v>
      </c>
      <c r="F235" s="11">
        <v>1</v>
      </c>
      <c r="G235" s="12">
        <v>39.29</v>
      </c>
      <c r="H235" s="12">
        <f t="shared" si="24"/>
        <v>49.48</v>
      </c>
      <c r="I235" s="12">
        <f t="shared" si="25"/>
        <v>49.48</v>
      </c>
      <c r="J235" s="13">
        <f t="shared" si="23"/>
        <v>1.4994615514784423E-4</v>
      </c>
    </row>
    <row r="236" spans="1:10" ht="26.1" customHeight="1" x14ac:dyDescent="0.2">
      <c r="A236" s="9" t="s">
        <v>690</v>
      </c>
      <c r="B236" s="11" t="s">
        <v>691</v>
      </c>
      <c r="C236" s="9" t="s">
        <v>33</v>
      </c>
      <c r="D236" s="9" t="s">
        <v>692</v>
      </c>
      <c r="E236" s="10" t="s">
        <v>59</v>
      </c>
      <c r="F236" s="11">
        <v>1</v>
      </c>
      <c r="G236" s="12">
        <v>52.03</v>
      </c>
      <c r="H236" s="12">
        <f t="shared" si="24"/>
        <v>65.53</v>
      </c>
      <c r="I236" s="12">
        <f t="shared" si="25"/>
        <v>65.53</v>
      </c>
      <c r="J236" s="13">
        <f t="shared" si="23"/>
        <v>1.9858471194095055E-4</v>
      </c>
    </row>
    <row r="237" spans="1:10" ht="26.1" customHeight="1" x14ac:dyDescent="0.2">
      <c r="A237" s="9" t="s">
        <v>693</v>
      </c>
      <c r="B237" s="11" t="s">
        <v>694</v>
      </c>
      <c r="C237" s="9" t="s">
        <v>33</v>
      </c>
      <c r="D237" s="9" t="s">
        <v>695</v>
      </c>
      <c r="E237" s="10" t="s">
        <v>59</v>
      </c>
      <c r="F237" s="11">
        <v>2.5</v>
      </c>
      <c r="G237" s="12">
        <v>102.02</v>
      </c>
      <c r="H237" s="12">
        <f t="shared" si="24"/>
        <v>128.5</v>
      </c>
      <c r="I237" s="12">
        <f t="shared" si="25"/>
        <v>321.25</v>
      </c>
      <c r="J237" s="13">
        <f t="shared" si="23"/>
        <v>9.7352874578102188E-4</v>
      </c>
    </row>
    <row r="238" spans="1:10" ht="26.1" customHeight="1" x14ac:dyDescent="0.2">
      <c r="A238" s="9" t="s">
        <v>696</v>
      </c>
      <c r="B238" s="11" t="s">
        <v>697</v>
      </c>
      <c r="C238" s="9" t="s">
        <v>33</v>
      </c>
      <c r="D238" s="9" t="s">
        <v>698</v>
      </c>
      <c r="E238" s="10" t="s">
        <v>59</v>
      </c>
      <c r="F238" s="11">
        <v>2</v>
      </c>
      <c r="G238" s="12">
        <v>7.12</v>
      </c>
      <c r="H238" s="12">
        <f t="shared" si="24"/>
        <v>8.9600000000000009</v>
      </c>
      <c r="I238" s="12">
        <f t="shared" si="25"/>
        <v>17.920000000000002</v>
      </c>
      <c r="J238" s="13">
        <f t="shared" si="23"/>
        <v>5.4305478986446422E-5</v>
      </c>
    </row>
    <row r="239" spans="1:10" ht="26.1" customHeight="1" x14ac:dyDescent="0.2">
      <c r="A239" s="9" t="s">
        <v>699</v>
      </c>
      <c r="B239" s="11" t="s">
        <v>700</v>
      </c>
      <c r="C239" s="9" t="s">
        <v>33</v>
      </c>
      <c r="D239" s="9" t="s">
        <v>701</v>
      </c>
      <c r="E239" s="10" t="s">
        <v>59</v>
      </c>
      <c r="F239" s="11">
        <v>1</v>
      </c>
      <c r="G239" s="12">
        <v>16.350000000000001</v>
      </c>
      <c r="H239" s="12">
        <f t="shared" si="24"/>
        <v>20.59</v>
      </c>
      <c r="I239" s="12">
        <f t="shared" si="25"/>
        <v>20.59</v>
      </c>
      <c r="J239" s="13">
        <f t="shared" si="23"/>
        <v>6.2396752920252895E-5</v>
      </c>
    </row>
    <row r="240" spans="1:10" ht="26.1" customHeight="1" x14ac:dyDescent="0.2">
      <c r="A240" s="9" t="s">
        <v>702</v>
      </c>
      <c r="B240" s="11" t="s">
        <v>703</v>
      </c>
      <c r="C240" s="9" t="s">
        <v>33</v>
      </c>
      <c r="D240" s="9" t="s">
        <v>704</v>
      </c>
      <c r="E240" s="10" t="s">
        <v>59</v>
      </c>
      <c r="F240" s="11">
        <v>1</v>
      </c>
      <c r="G240" s="12">
        <v>9.93</v>
      </c>
      <c r="H240" s="12">
        <f t="shared" si="24"/>
        <v>12.5</v>
      </c>
      <c r="I240" s="12">
        <f t="shared" si="25"/>
        <v>12.5</v>
      </c>
      <c r="J240" s="13">
        <f t="shared" si="23"/>
        <v>3.7880495944786842E-5</v>
      </c>
    </row>
    <row r="241" spans="1:10" ht="26.1" customHeight="1" x14ac:dyDescent="0.2">
      <c r="A241" s="9" t="s">
        <v>705</v>
      </c>
      <c r="B241" s="11" t="s">
        <v>706</v>
      </c>
      <c r="C241" s="9" t="s">
        <v>33</v>
      </c>
      <c r="D241" s="9" t="s">
        <v>707</v>
      </c>
      <c r="E241" s="10" t="s">
        <v>59</v>
      </c>
      <c r="F241" s="11">
        <v>1</v>
      </c>
      <c r="G241" s="12">
        <v>151.38</v>
      </c>
      <c r="H241" s="12">
        <f t="shared" si="24"/>
        <v>190.67</v>
      </c>
      <c r="I241" s="12">
        <f t="shared" si="25"/>
        <v>190.67</v>
      </c>
      <c r="J241" s="13">
        <f t="shared" si="23"/>
        <v>5.7781393294340053E-4</v>
      </c>
    </row>
    <row r="242" spans="1:10" ht="26.1" customHeight="1" x14ac:dyDescent="0.2">
      <c r="A242" s="9" t="s">
        <v>708</v>
      </c>
      <c r="B242" s="11" t="s">
        <v>703</v>
      </c>
      <c r="C242" s="9" t="s">
        <v>33</v>
      </c>
      <c r="D242" s="9" t="s">
        <v>704</v>
      </c>
      <c r="E242" s="10" t="s">
        <v>59</v>
      </c>
      <c r="F242" s="11">
        <v>1</v>
      </c>
      <c r="G242" s="12">
        <v>9.93</v>
      </c>
      <c r="H242" s="12">
        <f t="shared" si="24"/>
        <v>12.5</v>
      </c>
      <c r="I242" s="12">
        <f t="shared" si="25"/>
        <v>12.5</v>
      </c>
      <c r="J242" s="13">
        <f t="shared" si="23"/>
        <v>3.7880495944786842E-5</v>
      </c>
    </row>
    <row r="243" spans="1:10" ht="26.1" customHeight="1" x14ac:dyDescent="0.2">
      <c r="A243" s="9" t="s">
        <v>709</v>
      </c>
      <c r="B243" s="11" t="s">
        <v>497</v>
      </c>
      <c r="C243" s="9" t="s">
        <v>33</v>
      </c>
      <c r="D243" s="9" t="s">
        <v>498</v>
      </c>
      <c r="E243" s="10" t="s">
        <v>59</v>
      </c>
      <c r="F243" s="11">
        <v>4</v>
      </c>
      <c r="G243" s="12">
        <v>12.45</v>
      </c>
      <c r="H243" s="12">
        <f t="shared" si="24"/>
        <v>15.68</v>
      </c>
      <c r="I243" s="12">
        <f t="shared" si="25"/>
        <v>62.72</v>
      </c>
      <c r="J243" s="13">
        <f t="shared" si="23"/>
        <v>1.9006917645256245E-4</v>
      </c>
    </row>
    <row r="244" spans="1:10" ht="26.1" customHeight="1" x14ac:dyDescent="0.2">
      <c r="A244" s="9" t="s">
        <v>710</v>
      </c>
      <c r="B244" s="11" t="s">
        <v>711</v>
      </c>
      <c r="C244" s="9" t="s">
        <v>33</v>
      </c>
      <c r="D244" s="9" t="s">
        <v>712</v>
      </c>
      <c r="E244" s="10" t="s">
        <v>59</v>
      </c>
      <c r="F244" s="11">
        <v>4</v>
      </c>
      <c r="G244" s="12">
        <v>11.49</v>
      </c>
      <c r="H244" s="12">
        <f t="shared" si="24"/>
        <v>14.47</v>
      </c>
      <c r="I244" s="12">
        <f t="shared" si="25"/>
        <v>57.88</v>
      </c>
      <c r="J244" s="13">
        <f t="shared" si="23"/>
        <v>1.7540184842274102E-4</v>
      </c>
    </row>
    <row r="245" spans="1:10" ht="26.1" customHeight="1" x14ac:dyDescent="0.2">
      <c r="A245" s="9" t="s">
        <v>713</v>
      </c>
      <c r="B245" s="11" t="s">
        <v>714</v>
      </c>
      <c r="C245" s="9" t="s">
        <v>33</v>
      </c>
      <c r="D245" s="9" t="s">
        <v>715</v>
      </c>
      <c r="E245" s="10" t="s">
        <v>101</v>
      </c>
      <c r="F245" s="11">
        <v>6</v>
      </c>
      <c r="G245" s="12">
        <v>21.89</v>
      </c>
      <c r="H245" s="12">
        <f t="shared" si="24"/>
        <v>27.57</v>
      </c>
      <c r="I245" s="12">
        <f t="shared" si="25"/>
        <v>165.42</v>
      </c>
      <c r="J245" s="13">
        <f t="shared" si="23"/>
        <v>5.0129533113493112E-4</v>
      </c>
    </row>
    <row r="246" spans="1:10" ht="26.1" customHeight="1" x14ac:dyDescent="0.2">
      <c r="A246" s="9" t="s">
        <v>716</v>
      </c>
      <c r="B246" s="11" t="s">
        <v>567</v>
      </c>
      <c r="C246" s="9" t="s">
        <v>33</v>
      </c>
      <c r="D246" s="9" t="s">
        <v>568</v>
      </c>
      <c r="E246" s="10" t="s">
        <v>59</v>
      </c>
      <c r="F246" s="11">
        <v>4</v>
      </c>
      <c r="G246" s="12">
        <v>3.83</v>
      </c>
      <c r="H246" s="12">
        <f t="shared" si="24"/>
        <v>4.82</v>
      </c>
      <c r="I246" s="12">
        <f t="shared" si="25"/>
        <v>19.28</v>
      </c>
      <c r="J246" s="13">
        <f t="shared" si="23"/>
        <v>5.842687694523923E-5</v>
      </c>
    </row>
    <row r="247" spans="1:10" ht="24" customHeight="1" x14ac:dyDescent="0.2">
      <c r="A247" s="5" t="s">
        <v>717</v>
      </c>
      <c r="B247" s="5"/>
      <c r="C247" s="5"/>
      <c r="D247" s="5" t="s">
        <v>718</v>
      </c>
      <c r="E247" s="5"/>
      <c r="F247" s="6"/>
      <c r="G247" s="5"/>
      <c r="H247" s="5"/>
      <c r="I247" s="7">
        <v>12598.05</v>
      </c>
      <c r="J247" s="8">
        <f t="shared" si="23"/>
        <v>3.8177630554977748E-2</v>
      </c>
    </row>
    <row r="248" spans="1:10" ht="24" customHeight="1" x14ac:dyDescent="0.2">
      <c r="A248" s="5" t="s">
        <v>719</v>
      </c>
      <c r="B248" s="5"/>
      <c r="C248" s="5"/>
      <c r="D248" s="5" t="s">
        <v>720</v>
      </c>
      <c r="E248" s="5"/>
      <c r="F248" s="6"/>
      <c r="G248" s="5"/>
      <c r="H248" s="5"/>
      <c r="I248" s="7">
        <v>5397.82</v>
      </c>
      <c r="J248" s="8">
        <f t="shared" si="23"/>
        <v>1.6357767889655143E-2</v>
      </c>
    </row>
    <row r="249" spans="1:10" ht="39" customHeight="1" x14ac:dyDescent="0.2">
      <c r="A249" s="9" t="s">
        <v>721</v>
      </c>
      <c r="B249" s="11" t="s">
        <v>722</v>
      </c>
      <c r="C249" s="9" t="s">
        <v>23</v>
      </c>
      <c r="D249" s="9" t="s">
        <v>723</v>
      </c>
      <c r="E249" s="10" t="s">
        <v>39</v>
      </c>
      <c r="F249" s="11">
        <v>13.31</v>
      </c>
      <c r="G249" s="12">
        <v>21.63</v>
      </c>
      <c r="H249" s="12">
        <f t="shared" ref="H249:H278" si="26">TRUNC(G249 * (1 + 25.96 / 100), 2)</f>
        <v>27.24</v>
      </c>
      <c r="I249" s="12">
        <f t="shared" ref="I249:I278" si="27">TRUNC(F249 * H249, 2)</f>
        <v>362.56</v>
      </c>
      <c r="J249" s="13">
        <f t="shared" si="23"/>
        <v>1.0987162087793534E-3</v>
      </c>
    </row>
    <row r="250" spans="1:10" ht="39" customHeight="1" x14ac:dyDescent="0.2">
      <c r="A250" s="9" t="s">
        <v>724</v>
      </c>
      <c r="B250" s="11" t="s">
        <v>725</v>
      </c>
      <c r="C250" s="9" t="s">
        <v>23</v>
      </c>
      <c r="D250" s="9" t="s">
        <v>726</v>
      </c>
      <c r="E250" s="10" t="s">
        <v>39</v>
      </c>
      <c r="F250" s="11">
        <v>13.31</v>
      </c>
      <c r="G250" s="12">
        <v>6.04</v>
      </c>
      <c r="H250" s="12">
        <f t="shared" si="26"/>
        <v>7.6</v>
      </c>
      <c r="I250" s="12">
        <f t="shared" si="27"/>
        <v>101.15</v>
      </c>
      <c r="J250" s="13">
        <f t="shared" si="23"/>
        <v>3.0652897318521517E-4</v>
      </c>
    </row>
    <row r="251" spans="1:10" ht="39" customHeight="1" x14ac:dyDescent="0.2">
      <c r="A251" s="9" t="s">
        <v>724</v>
      </c>
      <c r="B251" s="11" t="s">
        <v>727</v>
      </c>
      <c r="C251" s="9" t="s">
        <v>23</v>
      </c>
      <c r="D251" s="9" t="s">
        <v>728</v>
      </c>
      <c r="E251" s="10" t="s">
        <v>39</v>
      </c>
      <c r="F251" s="11">
        <v>3.3</v>
      </c>
      <c r="G251" s="12">
        <v>11.38</v>
      </c>
      <c r="H251" s="12">
        <f t="shared" si="26"/>
        <v>14.33</v>
      </c>
      <c r="I251" s="12">
        <f t="shared" si="27"/>
        <v>47.28</v>
      </c>
      <c r="J251" s="13">
        <f t="shared" si="23"/>
        <v>1.4327918786156176E-4</v>
      </c>
    </row>
    <row r="252" spans="1:10" ht="39" customHeight="1" x14ac:dyDescent="0.2">
      <c r="A252" s="9" t="s">
        <v>729</v>
      </c>
      <c r="B252" s="11" t="s">
        <v>730</v>
      </c>
      <c r="C252" s="9" t="s">
        <v>23</v>
      </c>
      <c r="D252" s="9" t="s">
        <v>731</v>
      </c>
      <c r="E252" s="10" t="s">
        <v>39</v>
      </c>
      <c r="F252" s="11">
        <v>13.31</v>
      </c>
      <c r="G252" s="12">
        <v>14.76</v>
      </c>
      <c r="H252" s="12">
        <f t="shared" si="26"/>
        <v>18.59</v>
      </c>
      <c r="I252" s="12">
        <f t="shared" si="27"/>
        <v>247.43</v>
      </c>
      <c r="J252" s="13">
        <f t="shared" si="23"/>
        <v>7.4982168892948878E-4</v>
      </c>
    </row>
    <row r="253" spans="1:10" ht="39" customHeight="1" x14ac:dyDescent="0.2">
      <c r="A253" s="9" t="s">
        <v>732</v>
      </c>
      <c r="B253" s="11" t="s">
        <v>733</v>
      </c>
      <c r="C253" s="9" t="s">
        <v>23</v>
      </c>
      <c r="D253" s="9" t="s">
        <v>734</v>
      </c>
      <c r="E253" s="10" t="s">
        <v>39</v>
      </c>
      <c r="F253" s="11">
        <v>52.8</v>
      </c>
      <c r="G253" s="12">
        <v>27.17</v>
      </c>
      <c r="H253" s="12">
        <f t="shared" si="26"/>
        <v>34.22</v>
      </c>
      <c r="I253" s="12">
        <f t="shared" si="27"/>
        <v>1806.81</v>
      </c>
      <c r="J253" s="13">
        <f t="shared" si="23"/>
        <v>5.4754287102400257E-3</v>
      </c>
    </row>
    <row r="254" spans="1:10" ht="51.95" customHeight="1" x14ac:dyDescent="0.2">
      <c r="A254" s="9" t="s">
        <v>735</v>
      </c>
      <c r="B254" s="11" t="s">
        <v>402</v>
      </c>
      <c r="C254" s="9" t="s">
        <v>23</v>
      </c>
      <c r="D254" s="9" t="s">
        <v>403</v>
      </c>
      <c r="E254" s="10" t="s">
        <v>39</v>
      </c>
      <c r="F254" s="11">
        <v>2</v>
      </c>
      <c r="G254" s="12">
        <v>8.09</v>
      </c>
      <c r="H254" s="12">
        <f t="shared" si="26"/>
        <v>10.19</v>
      </c>
      <c r="I254" s="12">
        <f t="shared" si="27"/>
        <v>20.38</v>
      </c>
      <c r="J254" s="13">
        <f t="shared" si="23"/>
        <v>6.1760360588380462E-5</v>
      </c>
    </row>
    <row r="255" spans="1:10" ht="51.95" customHeight="1" x14ac:dyDescent="0.2">
      <c r="A255" s="9" t="s">
        <v>736</v>
      </c>
      <c r="B255" s="11" t="s">
        <v>417</v>
      </c>
      <c r="C255" s="9" t="s">
        <v>23</v>
      </c>
      <c r="D255" s="9" t="s">
        <v>418</v>
      </c>
      <c r="E255" s="10" t="s">
        <v>39</v>
      </c>
      <c r="F255" s="11">
        <v>2</v>
      </c>
      <c r="G255" s="12">
        <v>22.24</v>
      </c>
      <c r="H255" s="12">
        <f t="shared" si="26"/>
        <v>28.01</v>
      </c>
      <c r="I255" s="12">
        <f t="shared" si="27"/>
        <v>56.02</v>
      </c>
      <c r="J255" s="13">
        <f t="shared" si="23"/>
        <v>1.6976523062615673E-4</v>
      </c>
    </row>
    <row r="256" spans="1:10" ht="65.099999999999994" customHeight="1" x14ac:dyDescent="0.2">
      <c r="A256" s="9" t="s">
        <v>737</v>
      </c>
      <c r="B256" s="11" t="s">
        <v>738</v>
      </c>
      <c r="C256" s="9" t="s">
        <v>23</v>
      </c>
      <c r="D256" s="9" t="s">
        <v>739</v>
      </c>
      <c r="E256" s="10" t="s">
        <v>39</v>
      </c>
      <c r="F256" s="11">
        <v>9.4600000000000009</v>
      </c>
      <c r="G256" s="12">
        <v>24.71</v>
      </c>
      <c r="H256" s="12">
        <f t="shared" si="26"/>
        <v>31.12</v>
      </c>
      <c r="I256" s="12">
        <f t="shared" si="27"/>
        <v>294.39</v>
      </c>
      <c r="J256" s="13">
        <f t="shared" si="23"/>
        <v>8.9213113609486389E-4</v>
      </c>
    </row>
    <row r="257" spans="1:10" ht="39" customHeight="1" x14ac:dyDescent="0.2">
      <c r="A257" s="9" t="s">
        <v>740</v>
      </c>
      <c r="B257" s="11" t="s">
        <v>741</v>
      </c>
      <c r="C257" s="9" t="s">
        <v>23</v>
      </c>
      <c r="D257" s="9" t="s">
        <v>742</v>
      </c>
      <c r="E257" s="10" t="s">
        <v>45</v>
      </c>
      <c r="F257" s="11">
        <v>5</v>
      </c>
      <c r="G257" s="12">
        <v>8.7899999999999991</v>
      </c>
      <c r="H257" s="12">
        <f t="shared" si="26"/>
        <v>11.07</v>
      </c>
      <c r="I257" s="12">
        <f t="shared" si="27"/>
        <v>55.35</v>
      </c>
      <c r="J257" s="13">
        <f t="shared" si="23"/>
        <v>1.6773483604351616E-4</v>
      </c>
    </row>
    <row r="258" spans="1:10" ht="65.099999999999994" customHeight="1" x14ac:dyDescent="0.2">
      <c r="A258" s="9" t="s">
        <v>743</v>
      </c>
      <c r="B258" s="11" t="s">
        <v>744</v>
      </c>
      <c r="C258" s="9" t="s">
        <v>23</v>
      </c>
      <c r="D258" s="9" t="s">
        <v>745</v>
      </c>
      <c r="E258" s="10" t="s">
        <v>39</v>
      </c>
      <c r="F258" s="11">
        <v>3.3</v>
      </c>
      <c r="G258" s="12">
        <v>18.39</v>
      </c>
      <c r="H258" s="12">
        <f t="shared" si="26"/>
        <v>23.16</v>
      </c>
      <c r="I258" s="12">
        <f t="shared" si="27"/>
        <v>76.42</v>
      </c>
      <c r="J258" s="13">
        <f t="shared" si="23"/>
        <v>2.3158620000804885E-4</v>
      </c>
    </row>
    <row r="259" spans="1:10" ht="39" customHeight="1" x14ac:dyDescent="0.2">
      <c r="A259" s="9" t="s">
        <v>746</v>
      </c>
      <c r="B259" s="11" t="s">
        <v>747</v>
      </c>
      <c r="C259" s="9" t="s">
        <v>23</v>
      </c>
      <c r="D259" s="9" t="s">
        <v>748</v>
      </c>
      <c r="E259" s="10" t="s">
        <v>45</v>
      </c>
      <c r="F259" s="11">
        <v>3</v>
      </c>
      <c r="G259" s="12">
        <v>11.19</v>
      </c>
      <c r="H259" s="12">
        <f t="shared" si="26"/>
        <v>14.09</v>
      </c>
      <c r="I259" s="12">
        <f t="shared" si="27"/>
        <v>42.27</v>
      </c>
      <c r="J259" s="13">
        <f t="shared" si="23"/>
        <v>1.280966850868912E-4</v>
      </c>
    </row>
    <row r="260" spans="1:10" ht="39" customHeight="1" x14ac:dyDescent="0.2">
      <c r="A260" s="9" t="s">
        <v>749</v>
      </c>
      <c r="B260" s="11" t="s">
        <v>750</v>
      </c>
      <c r="C260" s="9" t="s">
        <v>23</v>
      </c>
      <c r="D260" s="9" t="s">
        <v>751</v>
      </c>
      <c r="E260" s="10" t="s">
        <v>45</v>
      </c>
      <c r="F260" s="11">
        <v>6</v>
      </c>
      <c r="G260" s="12">
        <v>11.91</v>
      </c>
      <c r="H260" s="12">
        <f t="shared" si="26"/>
        <v>15</v>
      </c>
      <c r="I260" s="12">
        <f t="shared" si="27"/>
        <v>90</v>
      </c>
      <c r="J260" s="13">
        <f t="shared" si="23"/>
        <v>2.7273957080246528E-4</v>
      </c>
    </row>
    <row r="261" spans="1:10" ht="39" customHeight="1" x14ac:dyDescent="0.2">
      <c r="A261" s="9" t="s">
        <v>752</v>
      </c>
      <c r="B261" s="11" t="s">
        <v>753</v>
      </c>
      <c r="C261" s="9" t="s">
        <v>23</v>
      </c>
      <c r="D261" s="9" t="s">
        <v>754</v>
      </c>
      <c r="E261" s="10" t="s">
        <v>45</v>
      </c>
      <c r="F261" s="11">
        <v>10</v>
      </c>
      <c r="G261" s="12">
        <v>17.989999999999998</v>
      </c>
      <c r="H261" s="12">
        <f t="shared" si="26"/>
        <v>22.66</v>
      </c>
      <c r="I261" s="12">
        <f t="shared" si="27"/>
        <v>226.6</v>
      </c>
      <c r="J261" s="13">
        <f t="shared" ref="J261:J324" si="28">I261 / 329985.12</f>
        <v>6.8669763048709591E-4</v>
      </c>
    </row>
    <row r="262" spans="1:10" ht="51.95" customHeight="1" x14ac:dyDescent="0.2">
      <c r="A262" s="9" t="s">
        <v>755</v>
      </c>
      <c r="B262" s="11" t="s">
        <v>756</v>
      </c>
      <c r="C262" s="9" t="s">
        <v>23</v>
      </c>
      <c r="D262" s="9" t="s">
        <v>757</v>
      </c>
      <c r="E262" s="10" t="s">
        <v>45</v>
      </c>
      <c r="F262" s="11">
        <v>7</v>
      </c>
      <c r="G262" s="12">
        <v>18.670000000000002</v>
      </c>
      <c r="H262" s="12">
        <f t="shared" si="26"/>
        <v>23.51</v>
      </c>
      <c r="I262" s="12">
        <f t="shared" si="27"/>
        <v>164.57</v>
      </c>
      <c r="J262" s="13">
        <f t="shared" si="28"/>
        <v>4.9871945741068562E-4</v>
      </c>
    </row>
    <row r="263" spans="1:10" ht="26.1" customHeight="1" x14ac:dyDescent="0.2">
      <c r="A263" s="9" t="s">
        <v>758</v>
      </c>
      <c r="B263" s="11" t="s">
        <v>759</v>
      </c>
      <c r="C263" s="9" t="s">
        <v>23</v>
      </c>
      <c r="D263" s="9" t="s">
        <v>760</v>
      </c>
      <c r="E263" s="10" t="s">
        <v>45</v>
      </c>
      <c r="F263" s="11">
        <v>2</v>
      </c>
      <c r="G263" s="12">
        <v>10.96</v>
      </c>
      <c r="H263" s="12">
        <f t="shared" si="26"/>
        <v>13.8</v>
      </c>
      <c r="I263" s="12">
        <f t="shared" si="27"/>
        <v>27.6</v>
      </c>
      <c r="J263" s="13">
        <f t="shared" si="28"/>
        <v>8.3640135046089361E-5</v>
      </c>
    </row>
    <row r="264" spans="1:10" ht="39" customHeight="1" x14ac:dyDescent="0.2">
      <c r="A264" s="9" t="s">
        <v>761</v>
      </c>
      <c r="B264" s="11" t="s">
        <v>762</v>
      </c>
      <c r="C264" s="9" t="s">
        <v>23</v>
      </c>
      <c r="D264" s="9" t="s">
        <v>763</v>
      </c>
      <c r="E264" s="10" t="s">
        <v>45</v>
      </c>
      <c r="F264" s="11">
        <v>4</v>
      </c>
      <c r="G264" s="12">
        <v>27.21</v>
      </c>
      <c r="H264" s="12">
        <f t="shared" si="26"/>
        <v>34.270000000000003</v>
      </c>
      <c r="I264" s="12">
        <f t="shared" si="27"/>
        <v>137.08000000000001</v>
      </c>
      <c r="J264" s="13">
        <f t="shared" si="28"/>
        <v>4.154126707289105E-4</v>
      </c>
    </row>
    <row r="265" spans="1:10" ht="51.95" customHeight="1" x14ac:dyDescent="0.2">
      <c r="A265" s="9" t="s">
        <v>764</v>
      </c>
      <c r="B265" s="11" t="s">
        <v>765</v>
      </c>
      <c r="C265" s="9" t="s">
        <v>23</v>
      </c>
      <c r="D265" s="9" t="s">
        <v>766</v>
      </c>
      <c r="E265" s="10" t="s">
        <v>45</v>
      </c>
      <c r="F265" s="11">
        <v>4</v>
      </c>
      <c r="G265" s="12">
        <v>6.13</v>
      </c>
      <c r="H265" s="12">
        <f t="shared" si="26"/>
        <v>7.72</v>
      </c>
      <c r="I265" s="12">
        <f t="shared" si="27"/>
        <v>30.88</v>
      </c>
      <c r="J265" s="13">
        <f t="shared" si="28"/>
        <v>9.3579977182001419E-5</v>
      </c>
    </row>
    <row r="266" spans="1:10" ht="51.95" customHeight="1" x14ac:dyDescent="0.2">
      <c r="A266" s="9" t="s">
        <v>767</v>
      </c>
      <c r="B266" s="11" t="s">
        <v>768</v>
      </c>
      <c r="C266" s="9" t="s">
        <v>23</v>
      </c>
      <c r="D266" s="9" t="s">
        <v>769</v>
      </c>
      <c r="E266" s="10" t="s">
        <v>45</v>
      </c>
      <c r="F266" s="11">
        <v>6</v>
      </c>
      <c r="G266" s="12">
        <v>12.66</v>
      </c>
      <c r="H266" s="12">
        <f t="shared" si="26"/>
        <v>15.94</v>
      </c>
      <c r="I266" s="12">
        <f t="shared" si="27"/>
        <v>95.64</v>
      </c>
      <c r="J266" s="13">
        <f t="shared" si="28"/>
        <v>2.8983125057275308E-4</v>
      </c>
    </row>
    <row r="267" spans="1:10" ht="51.95" customHeight="1" x14ac:dyDescent="0.2">
      <c r="A267" s="9" t="s">
        <v>770</v>
      </c>
      <c r="B267" s="11" t="s">
        <v>771</v>
      </c>
      <c r="C267" s="9" t="s">
        <v>23</v>
      </c>
      <c r="D267" s="9" t="s">
        <v>772</v>
      </c>
      <c r="E267" s="10" t="s">
        <v>45</v>
      </c>
      <c r="F267" s="11">
        <v>2</v>
      </c>
      <c r="G267" s="12">
        <v>4.7699999999999996</v>
      </c>
      <c r="H267" s="12">
        <f t="shared" si="26"/>
        <v>6</v>
      </c>
      <c r="I267" s="12">
        <f t="shared" si="27"/>
        <v>12</v>
      </c>
      <c r="J267" s="13">
        <f t="shared" si="28"/>
        <v>3.6365276106995369E-5</v>
      </c>
    </row>
    <row r="268" spans="1:10" ht="39" customHeight="1" x14ac:dyDescent="0.2">
      <c r="A268" s="9" t="s">
        <v>773</v>
      </c>
      <c r="B268" s="11" t="s">
        <v>774</v>
      </c>
      <c r="C268" s="9" t="s">
        <v>23</v>
      </c>
      <c r="D268" s="9" t="s">
        <v>775</v>
      </c>
      <c r="E268" s="10" t="s">
        <v>45</v>
      </c>
      <c r="F268" s="11">
        <v>3</v>
      </c>
      <c r="G268" s="12">
        <v>8.86</v>
      </c>
      <c r="H268" s="12">
        <f t="shared" si="26"/>
        <v>11.16</v>
      </c>
      <c r="I268" s="12">
        <f t="shared" si="27"/>
        <v>33.479999999999997</v>
      </c>
      <c r="J268" s="13">
        <f t="shared" si="28"/>
        <v>1.0145912033851707E-4</v>
      </c>
    </row>
    <row r="269" spans="1:10" ht="39" customHeight="1" x14ac:dyDescent="0.2">
      <c r="A269" s="9" t="s">
        <v>776</v>
      </c>
      <c r="B269" s="11" t="s">
        <v>777</v>
      </c>
      <c r="C269" s="9" t="s">
        <v>23</v>
      </c>
      <c r="D269" s="9" t="s">
        <v>778</v>
      </c>
      <c r="E269" s="10" t="s">
        <v>45</v>
      </c>
      <c r="F269" s="11">
        <v>1</v>
      </c>
      <c r="G269" s="12">
        <v>23.98</v>
      </c>
      <c r="H269" s="12">
        <f t="shared" si="26"/>
        <v>30.2</v>
      </c>
      <c r="I269" s="12">
        <f t="shared" si="27"/>
        <v>30.2</v>
      </c>
      <c r="J269" s="13">
        <f t="shared" si="28"/>
        <v>9.1519278202605012E-5</v>
      </c>
    </row>
    <row r="270" spans="1:10" ht="51.95" customHeight="1" x14ac:dyDescent="0.2">
      <c r="A270" s="9" t="s">
        <v>779</v>
      </c>
      <c r="B270" s="11" t="s">
        <v>780</v>
      </c>
      <c r="C270" s="9" t="s">
        <v>23</v>
      </c>
      <c r="D270" s="9" t="s">
        <v>781</v>
      </c>
      <c r="E270" s="10" t="s">
        <v>45</v>
      </c>
      <c r="F270" s="11">
        <v>2</v>
      </c>
      <c r="G270" s="12">
        <v>32.130000000000003</v>
      </c>
      <c r="H270" s="12">
        <f t="shared" si="26"/>
        <v>40.47</v>
      </c>
      <c r="I270" s="12">
        <f t="shared" si="27"/>
        <v>80.94</v>
      </c>
      <c r="J270" s="13">
        <f t="shared" si="28"/>
        <v>2.4528378734168377E-4</v>
      </c>
    </row>
    <row r="271" spans="1:10" ht="39" customHeight="1" x14ac:dyDescent="0.2">
      <c r="A271" s="9" t="s">
        <v>782</v>
      </c>
      <c r="B271" s="11" t="s">
        <v>783</v>
      </c>
      <c r="C271" s="9" t="s">
        <v>23</v>
      </c>
      <c r="D271" s="9" t="s">
        <v>784</v>
      </c>
      <c r="E271" s="10" t="s">
        <v>45</v>
      </c>
      <c r="F271" s="11">
        <v>2</v>
      </c>
      <c r="G271" s="12">
        <v>10.62</v>
      </c>
      <c r="H271" s="12">
        <f t="shared" si="26"/>
        <v>13.37</v>
      </c>
      <c r="I271" s="12">
        <f t="shared" si="27"/>
        <v>26.74</v>
      </c>
      <c r="J271" s="13">
        <f t="shared" si="28"/>
        <v>8.1033956925088006E-5</v>
      </c>
    </row>
    <row r="272" spans="1:10" ht="26.1" customHeight="1" x14ac:dyDescent="0.2">
      <c r="A272" s="9" t="s">
        <v>785</v>
      </c>
      <c r="B272" s="11" t="s">
        <v>786</v>
      </c>
      <c r="C272" s="9" t="s">
        <v>23</v>
      </c>
      <c r="D272" s="9" t="s">
        <v>787</v>
      </c>
      <c r="E272" s="10" t="s">
        <v>45</v>
      </c>
      <c r="F272" s="11">
        <v>1</v>
      </c>
      <c r="G272" s="12">
        <v>37.25</v>
      </c>
      <c r="H272" s="12">
        <f t="shared" si="26"/>
        <v>46.92</v>
      </c>
      <c r="I272" s="12">
        <f t="shared" si="27"/>
        <v>46.92</v>
      </c>
      <c r="J272" s="13">
        <f t="shared" si="28"/>
        <v>1.421882295783519E-4</v>
      </c>
    </row>
    <row r="273" spans="1:10" ht="26.1" customHeight="1" x14ac:dyDescent="0.2">
      <c r="A273" s="9" t="s">
        <v>788</v>
      </c>
      <c r="B273" s="11" t="s">
        <v>789</v>
      </c>
      <c r="C273" s="9" t="s">
        <v>23</v>
      </c>
      <c r="D273" s="9" t="s">
        <v>790</v>
      </c>
      <c r="E273" s="10" t="s">
        <v>45</v>
      </c>
      <c r="F273" s="11">
        <v>1</v>
      </c>
      <c r="G273" s="12">
        <v>528.62</v>
      </c>
      <c r="H273" s="12">
        <f t="shared" si="26"/>
        <v>665.84</v>
      </c>
      <c r="I273" s="12">
        <f t="shared" si="27"/>
        <v>665.84</v>
      </c>
      <c r="J273" s="13">
        <f t="shared" si="28"/>
        <v>2.01778795359015E-3</v>
      </c>
    </row>
    <row r="274" spans="1:10" ht="26.1" customHeight="1" x14ac:dyDescent="0.2">
      <c r="A274" s="9" t="s">
        <v>791</v>
      </c>
      <c r="B274" s="11" t="s">
        <v>792</v>
      </c>
      <c r="C274" s="9" t="s">
        <v>23</v>
      </c>
      <c r="D274" s="9" t="s">
        <v>793</v>
      </c>
      <c r="E274" s="10" t="s">
        <v>45</v>
      </c>
      <c r="F274" s="11">
        <v>6</v>
      </c>
      <c r="G274" s="12">
        <v>11.96</v>
      </c>
      <c r="H274" s="12">
        <f t="shared" si="26"/>
        <v>15.06</v>
      </c>
      <c r="I274" s="12">
        <f t="shared" si="27"/>
        <v>90.36</v>
      </c>
      <c r="J274" s="13">
        <f t="shared" si="28"/>
        <v>2.7383052908567515E-4</v>
      </c>
    </row>
    <row r="275" spans="1:10" ht="51.95" customHeight="1" x14ac:dyDescent="0.2">
      <c r="A275" s="9" t="s">
        <v>794</v>
      </c>
      <c r="B275" s="11" t="s">
        <v>795</v>
      </c>
      <c r="C275" s="9" t="s">
        <v>23</v>
      </c>
      <c r="D275" s="9" t="s">
        <v>796</v>
      </c>
      <c r="E275" s="10" t="s">
        <v>45</v>
      </c>
      <c r="F275" s="11">
        <v>1</v>
      </c>
      <c r="G275" s="12">
        <v>213.96</v>
      </c>
      <c r="H275" s="12">
        <f t="shared" si="26"/>
        <v>269.5</v>
      </c>
      <c r="I275" s="12">
        <f t="shared" si="27"/>
        <v>269.5</v>
      </c>
      <c r="J275" s="13">
        <f t="shared" si="28"/>
        <v>8.1670349256960436E-4</v>
      </c>
    </row>
    <row r="276" spans="1:10" ht="39" customHeight="1" x14ac:dyDescent="0.2">
      <c r="A276" s="9" t="s">
        <v>797</v>
      </c>
      <c r="B276" s="11" t="s">
        <v>798</v>
      </c>
      <c r="C276" s="9" t="s">
        <v>23</v>
      </c>
      <c r="D276" s="9" t="s">
        <v>799</v>
      </c>
      <c r="E276" s="10" t="s">
        <v>45</v>
      </c>
      <c r="F276" s="11">
        <v>4</v>
      </c>
      <c r="G276" s="12">
        <v>6.55</v>
      </c>
      <c r="H276" s="12">
        <f t="shared" si="26"/>
        <v>8.25</v>
      </c>
      <c r="I276" s="12">
        <f t="shared" si="27"/>
        <v>33</v>
      </c>
      <c r="J276" s="13">
        <f t="shared" si="28"/>
        <v>1.0000450929423726E-4</v>
      </c>
    </row>
    <row r="277" spans="1:10" ht="39" customHeight="1" x14ac:dyDescent="0.2">
      <c r="A277" s="9" t="s">
        <v>800</v>
      </c>
      <c r="B277" s="11" t="s">
        <v>801</v>
      </c>
      <c r="C277" s="9" t="s">
        <v>23</v>
      </c>
      <c r="D277" s="9" t="s">
        <v>802</v>
      </c>
      <c r="E277" s="10" t="s">
        <v>45</v>
      </c>
      <c r="F277" s="11">
        <v>3</v>
      </c>
      <c r="G277" s="12">
        <v>8.92</v>
      </c>
      <c r="H277" s="12">
        <f t="shared" si="26"/>
        <v>11.23</v>
      </c>
      <c r="I277" s="12">
        <f t="shared" si="27"/>
        <v>33.69</v>
      </c>
      <c r="J277" s="13">
        <f t="shared" si="28"/>
        <v>1.0209551267038949E-4</v>
      </c>
    </row>
    <row r="278" spans="1:10" ht="39" customHeight="1" x14ac:dyDescent="0.2">
      <c r="A278" s="9" t="s">
        <v>803</v>
      </c>
      <c r="B278" s="11" t="s">
        <v>804</v>
      </c>
      <c r="C278" s="9" t="s">
        <v>23</v>
      </c>
      <c r="D278" s="9" t="s">
        <v>805</v>
      </c>
      <c r="E278" s="10" t="s">
        <v>45</v>
      </c>
      <c r="F278" s="11">
        <v>11</v>
      </c>
      <c r="G278" s="12">
        <v>13.91</v>
      </c>
      <c r="H278" s="12">
        <f t="shared" si="26"/>
        <v>17.52</v>
      </c>
      <c r="I278" s="12">
        <f t="shared" si="27"/>
        <v>192.72</v>
      </c>
      <c r="J278" s="13">
        <f t="shared" si="28"/>
        <v>5.8402633427834564E-4</v>
      </c>
    </row>
    <row r="279" spans="1:10" ht="24" customHeight="1" x14ac:dyDescent="0.2">
      <c r="A279" s="5" t="s">
        <v>806</v>
      </c>
      <c r="B279" s="5"/>
      <c r="C279" s="5"/>
      <c r="D279" s="5" t="s">
        <v>807</v>
      </c>
      <c r="E279" s="5"/>
      <c r="F279" s="6"/>
      <c r="G279" s="5"/>
      <c r="H279" s="5"/>
      <c r="I279" s="7">
        <v>7200.23</v>
      </c>
      <c r="J279" s="8">
        <f t="shared" si="28"/>
        <v>2.1819862665322605E-2</v>
      </c>
    </row>
    <row r="280" spans="1:10" ht="39" customHeight="1" x14ac:dyDescent="0.2">
      <c r="A280" s="9" t="s">
        <v>808</v>
      </c>
      <c r="B280" s="11" t="s">
        <v>809</v>
      </c>
      <c r="C280" s="9" t="s">
        <v>23</v>
      </c>
      <c r="D280" s="9" t="s">
        <v>810</v>
      </c>
      <c r="E280" s="10" t="s">
        <v>39</v>
      </c>
      <c r="F280" s="11">
        <v>4.3499999999999996</v>
      </c>
      <c r="G280" s="12">
        <v>18.579999999999998</v>
      </c>
      <c r="H280" s="12">
        <f t="shared" ref="H280:H312" si="29">TRUNC(G280 * (1 + 25.96 / 100), 2)</f>
        <v>23.4</v>
      </c>
      <c r="I280" s="12">
        <f t="shared" ref="I280:I312" si="30">TRUNC(F280 * H280, 2)</f>
        <v>101.79</v>
      </c>
      <c r="J280" s="13">
        <f t="shared" si="28"/>
        <v>3.0846845457758825E-4</v>
      </c>
    </row>
    <row r="281" spans="1:10" ht="39" customHeight="1" x14ac:dyDescent="0.2">
      <c r="A281" s="9" t="s">
        <v>811</v>
      </c>
      <c r="B281" s="11" t="s">
        <v>812</v>
      </c>
      <c r="C281" s="9" t="s">
        <v>23</v>
      </c>
      <c r="D281" s="9" t="s">
        <v>813</v>
      </c>
      <c r="E281" s="10" t="s">
        <v>39</v>
      </c>
      <c r="F281" s="11">
        <v>14.52</v>
      </c>
      <c r="G281" s="12">
        <v>23.07</v>
      </c>
      <c r="H281" s="12">
        <f t="shared" si="29"/>
        <v>29.05</v>
      </c>
      <c r="I281" s="12">
        <f t="shared" si="30"/>
        <v>421.8</v>
      </c>
      <c r="J281" s="13">
        <f t="shared" si="28"/>
        <v>1.2782394551608873E-3</v>
      </c>
    </row>
    <row r="282" spans="1:10" ht="39" customHeight="1" x14ac:dyDescent="0.2">
      <c r="A282" s="9" t="s">
        <v>814</v>
      </c>
      <c r="B282" s="11" t="s">
        <v>815</v>
      </c>
      <c r="C282" s="9" t="s">
        <v>23</v>
      </c>
      <c r="D282" s="9" t="s">
        <v>816</v>
      </c>
      <c r="E282" s="10" t="s">
        <v>39</v>
      </c>
      <c r="F282" s="11">
        <v>15.92</v>
      </c>
      <c r="G282" s="12">
        <v>28.63</v>
      </c>
      <c r="H282" s="12">
        <f t="shared" si="29"/>
        <v>36.06</v>
      </c>
      <c r="I282" s="12">
        <f t="shared" si="30"/>
        <v>574.07000000000005</v>
      </c>
      <c r="J282" s="13">
        <f t="shared" si="28"/>
        <v>1.7396845045619029E-3</v>
      </c>
    </row>
    <row r="283" spans="1:10" ht="39" customHeight="1" x14ac:dyDescent="0.2">
      <c r="A283" s="9" t="s">
        <v>817</v>
      </c>
      <c r="B283" s="11" t="s">
        <v>818</v>
      </c>
      <c r="C283" s="9" t="s">
        <v>23</v>
      </c>
      <c r="D283" s="9" t="s">
        <v>819</v>
      </c>
      <c r="E283" s="10" t="s">
        <v>39</v>
      </c>
      <c r="F283" s="11">
        <v>33.67</v>
      </c>
      <c r="G283" s="12">
        <v>32.14</v>
      </c>
      <c r="H283" s="12">
        <f t="shared" si="29"/>
        <v>40.479999999999997</v>
      </c>
      <c r="I283" s="12">
        <f t="shared" si="30"/>
        <v>1362.96</v>
      </c>
      <c r="J283" s="13">
        <f t="shared" si="28"/>
        <v>4.130368060232534E-3</v>
      </c>
    </row>
    <row r="284" spans="1:10" ht="39" customHeight="1" x14ac:dyDescent="0.2">
      <c r="A284" s="9" t="s">
        <v>820</v>
      </c>
      <c r="B284" s="11" t="s">
        <v>396</v>
      </c>
      <c r="C284" s="9" t="s">
        <v>23</v>
      </c>
      <c r="D284" s="9" t="s">
        <v>821</v>
      </c>
      <c r="E284" s="10" t="s">
        <v>39</v>
      </c>
      <c r="F284" s="11">
        <v>3.25</v>
      </c>
      <c r="G284" s="12">
        <v>13.61</v>
      </c>
      <c r="H284" s="12">
        <f t="shared" si="29"/>
        <v>17.14</v>
      </c>
      <c r="I284" s="12">
        <f t="shared" si="30"/>
        <v>55.7</v>
      </c>
      <c r="J284" s="13">
        <f t="shared" si="28"/>
        <v>1.687954899299702E-4</v>
      </c>
    </row>
    <row r="285" spans="1:10" ht="39" customHeight="1" x14ac:dyDescent="0.2">
      <c r="A285" s="9" t="s">
        <v>822</v>
      </c>
      <c r="B285" s="11" t="s">
        <v>408</v>
      </c>
      <c r="C285" s="9" t="s">
        <v>23</v>
      </c>
      <c r="D285" s="9" t="s">
        <v>823</v>
      </c>
      <c r="E285" s="10" t="s">
        <v>39</v>
      </c>
      <c r="F285" s="11">
        <v>3.25</v>
      </c>
      <c r="G285" s="12">
        <v>7.67</v>
      </c>
      <c r="H285" s="12">
        <f t="shared" si="29"/>
        <v>9.66</v>
      </c>
      <c r="I285" s="12">
        <f t="shared" si="30"/>
        <v>31.39</v>
      </c>
      <c r="J285" s="13">
        <f t="shared" si="28"/>
        <v>9.5125501416548725E-5</v>
      </c>
    </row>
    <row r="286" spans="1:10" ht="51.95" customHeight="1" x14ac:dyDescent="0.2">
      <c r="A286" s="9" t="s">
        <v>824</v>
      </c>
      <c r="B286" s="11" t="s">
        <v>399</v>
      </c>
      <c r="C286" s="9" t="s">
        <v>23</v>
      </c>
      <c r="D286" s="9" t="s">
        <v>400</v>
      </c>
      <c r="E286" s="10" t="s">
        <v>39</v>
      </c>
      <c r="F286" s="11">
        <v>13.15</v>
      </c>
      <c r="G286" s="12">
        <v>18.059999999999999</v>
      </c>
      <c r="H286" s="12">
        <f t="shared" si="29"/>
        <v>22.74</v>
      </c>
      <c r="I286" s="12">
        <f t="shared" si="30"/>
        <v>299.02999999999997</v>
      </c>
      <c r="J286" s="13">
        <f t="shared" si="28"/>
        <v>9.0619237618956875E-4</v>
      </c>
    </row>
    <row r="287" spans="1:10" ht="51.95" customHeight="1" x14ac:dyDescent="0.2">
      <c r="A287" s="9" t="s">
        <v>825</v>
      </c>
      <c r="B287" s="11" t="s">
        <v>411</v>
      </c>
      <c r="C287" s="9" t="s">
        <v>23</v>
      </c>
      <c r="D287" s="9" t="s">
        <v>826</v>
      </c>
      <c r="E287" s="10" t="s">
        <v>39</v>
      </c>
      <c r="F287" s="11">
        <v>13.15</v>
      </c>
      <c r="G287" s="12">
        <v>11.66</v>
      </c>
      <c r="H287" s="12">
        <f t="shared" si="29"/>
        <v>14.68</v>
      </c>
      <c r="I287" s="12">
        <f t="shared" si="30"/>
        <v>193.04</v>
      </c>
      <c r="J287" s="13">
        <f t="shared" si="28"/>
        <v>5.8499607497453218E-4</v>
      </c>
    </row>
    <row r="288" spans="1:10" ht="51.95" customHeight="1" x14ac:dyDescent="0.2">
      <c r="A288" s="9" t="s">
        <v>827</v>
      </c>
      <c r="B288" s="11" t="s">
        <v>828</v>
      </c>
      <c r="C288" s="9" t="s">
        <v>23</v>
      </c>
      <c r="D288" s="9" t="s">
        <v>829</v>
      </c>
      <c r="E288" s="10" t="s">
        <v>39</v>
      </c>
      <c r="F288" s="11">
        <v>11.11</v>
      </c>
      <c r="G288" s="12">
        <v>23.98</v>
      </c>
      <c r="H288" s="12">
        <f t="shared" si="29"/>
        <v>30.2</v>
      </c>
      <c r="I288" s="12">
        <f t="shared" si="30"/>
        <v>335.52</v>
      </c>
      <c r="J288" s="13">
        <f t="shared" si="28"/>
        <v>1.0167731199515904E-3</v>
      </c>
    </row>
    <row r="289" spans="1:10" ht="51.95" customHeight="1" x14ac:dyDescent="0.2">
      <c r="A289" s="9" t="s">
        <v>830</v>
      </c>
      <c r="B289" s="11" t="s">
        <v>831</v>
      </c>
      <c r="C289" s="9" t="s">
        <v>23</v>
      </c>
      <c r="D289" s="9" t="s">
        <v>832</v>
      </c>
      <c r="E289" s="10" t="s">
        <v>39</v>
      </c>
      <c r="F289" s="11">
        <v>11.11</v>
      </c>
      <c r="G289" s="12">
        <v>15.61</v>
      </c>
      <c r="H289" s="12">
        <f t="shared" si="29"/>
        <v>19.66</v>
      </c>
      <c r="I289" s="12">
        <f t="shared" si="30"/>
        <v>218.42</v>
      </c>
      <c r="J289" s="13">
        <f t="shared" si="28"/>
        <v>6.6190863394082736E-4</v>
      </c>
    </row>
    <row r="290" spans="1:10" ht="39" customHeight="1" x14ac:dyDescent="0.2">
      <c r="A290" s="9" t="s">
        <v>833</v>
      </c>
      <c r="B290" s="11" t="s">
        <v>834</v>
      </c>
      <c r="C290" s="9" t="s">
        <v>23</v>
      </c>
      <c r="D290" s="9" t="s">
        <v>835</v>
      </c>
      <c r="E290" s="10" t="s">
        <v>39</v>
      </c>
      <c r="F290" s="11">
        <v>1.65</v>
      </c>
      <c r="G290" s="12">
        <v>6.09</v>
      </c>
      <c r="H290" s="12">
        <f t="shared" si="29"/>
        <v>7.67</v>
      </c>
      <c r="I290" s="12">
        <f t="shared" si="30"/>
        <v>12.65</v>
      </c>
      <c r="J290" s="13">
        <f t="shared" si="28"/>
        <v>3.8335061896124285E-5</v>
      </c>
    </row>
    <row r="291" spans="1:10" ht="39" customHeight="1" x14ac:dyDescent="0.2">
      <c r="A291" s="9" t="s">
        <v>836</v>
      </c>
      <c r="B291" s="11" t="s">
        <v>730</v>
      </c>
      <c r="C291" s="9" t="s">
        <v>23</v>
      </c>
      <c r="D291" s="9" t="s">
        <v>731</v>
      </c>
      <c r="E291" s="10" t="s">
        <v>39</v>
      </c>
      <c r="F291" s="11">
        <v>1.65</v>
      </c>
      <c r="G291" s="12">
        <v>14.76</v>
      </c>
      <c r="H291" s="12">
        <f t="shared" si="29"/>
        <v>18.59</v>
      </c>
      <c r="I291" s="12">
        <f t="shared" si="30"/>
        <v>30.67</v>
      </c>
      <c r="J291" s="13">
        <f t="shared" si="28"/>
        <v>9.2943584850129E-5</v>
      </c>
    </row>
    <row r="292" spans="1:10" ht="51.95" customHeight="1" x14ac:dyDescent="0.2">
      <c r="A292" s="9" t="s">
        <v>837</v>
      </c>
      <c r="B292" s="11" t="s">
        <v>402</v>
      </c>
      <c r="C292" s="9" t="s">
        <v>23</v>
      </c>
      <c r="D292" s="9" t="s">
        <v>403</v>
      </c>
      <c r="E292" s="10" t="s">
        <v>39</v>
      </c>
      <c r="F292" s="11">
        <v>11.55</v>
      </c>
      <c r="G292" s="12">
        <v>8.09</v>
      </c>
      <c r="H292" s="12">
        <f t="shared" si="29"/>
        <v>10.19</v>
      </c>
      <c r="I292" s="12">
        <f t="shared" si="30"/>
        <v>117.69</v>
      </c>
      <c r="J292" s="13">
        <f t="shared" si="28"/>
        <v>3.5665244541935711E-4</v>
      </c>
    </row>
    <row r="293" spans="1:10" ht="51.95" customHeight="1" x14ac:dyDescent="0.2">
      <c r="A293" s="9" t="s">
        <v>838</v>
      </c>
      <c r="B293" s="11" t="s">
        <v>417</v>
      </c>
      <c r="C293" s="9" t="s">
        <v>23</v>
      </c>
      <c r="D293" s="9" t="s">
        <v>418</v>
      </c>
      <c r="E293" s="10" t="s">
        <v>39</v>
      </c>
      <c r="F293" s="11">
        <v>11.55</v>
      </c>
      <c r="G293" s="12">
        <v>22.24</v>
      </c>
      <c r="H293" s="12">
        <f t="shared" si="29"/>
        <v>28.01</v>
      </c>
      <c r="I293" s="12">
        <f t="shared" si="30"/>
        <v>323.51</v>
      </c>
      <c r="J293" s="13">
        <f t="shared" si="28"/>
        <v>9.8037753944783942E-4</v>
      </c>
    </row>
    <row r="294" spans="1:10" ht="51.95" customHeight="1" x14ac:dyDescent="0.2">
      <c r="A294" s="9" t="s">
        <v>839</v>
      </c>
      <c r="B294" s="11" t="s">
        <v>840</v>
      </c>
      <c r="C294" s="9" t="s">
        <v>23</v>
      </c>
      <c r="D294" s="9" t="s">
        <v>841</v>
      </c>
      <c r="E294" s="10" t="s">
        <v>45</v>
      </c>
      <c r="F294" s="11">
        <v>4</v>
      </c>
      <c r="G294" s="12">
        <v>9.1999999999999993</v>
      </c>
      <c r="H294" s="12">
        <f t="shared" si="29"/>
        <v>11.58</v>
      </c>
      <c r="I294" s="12">
        <f t="shared" si="30"/>
        <v>46.32</v>
      </c>
      <c r="J294" s="13">
        <f t="shared" si="28"/>
        <v>1.4036996577300212E-4</v>
      </c>
    </row>
    <row r="295" spans="1:10" ht="51.95" customHeight="1" x14ac:dyDescent="0.2">
      <c r="A295" s="9" t="s">
        <v>842</v>
      </c>
      <c r="B295" s="11" t="s">
        <v>843</v>
      </c>
      <c r="C295" s="9" t="s">
        <v>23</v>
      </c>
      <c r="D295" s="9" t="s">
        <v>844</v>
      </c>
      <c r="E295" s="10" t="s">
        <v>45</v>
      </c>
      <c r="F295" s="11">
        <v>3</v>
      </c>
      <c r="G295" s="12">
        <v>14.26</v>
      </c>
      <c r="H295" s="12">
        <f t="shared" si="29"/>
        <v>17.96</v>
      </c>
      <c r="I295" s="12">
        <f t="shared" si="30"/>
        <v>53.88</v>
      </c>
      <c r="J295" s="13">
        <f t="shared" si="28"/>
        <v>1.6328008972040921E-4</v>
      </c>
    </row>
    <row r="296" spans="1:10" ht="51.95" customHeight="1" x14ac:dyDescent="0.2">
      <c r="A296" s="9" t="s">
        <v>845</v>
      </c>
      <c r="B296" s="11" t="s">
        <v>846</v>
      </c>
      <c r="C296" s="9" t="s">
        <v>23</v>
      </c>
      <c r="D296" s="9" t="s">
        <v>847</v>
      </c>
      <c r="E296" s="10" t="s">
        <v>45</v>
      </c>
      <c r="F296" s="11">
        <v>3</v>
      </c>
      <c r="G296" s="12">
        <v>25.78</v>
      </c>
      <c r="H296" s="12">
        <f t="shared" si="29"/>
        <v>32.47</v>
      </c>
      <c r="I296" s="12">
        <f t="shared" si="30"/>
        <v>97.41</v>
      </c>
      <c r="J296" s="13">
        <f t="shared" si="28"/>
        <v>2.9519512879853493E-4</v>
      </c>
    </row>
    <row r="297" spans="1:10" ht="51.95" customHeight="1" x14ac:dyDescent="0.2">
      <c r="A297" s="9" t="s">
        <v>845</v>
      </c>
      <c r="B297" s="11" t="s">
        <v>848</v>
      </c>
      <c r="C297" s="9" t="s">
        <v>23</v>
      </c>
      <c r="D297" s="9" t="s">
        <v>849</v>
      </c>
      <c r="E297" s="10" t="s">
        <v>45</v>
      </c>
      <c r="F297" s="11">
        <v>2</v>
      </c>
      <c r="G297" s="12">
        <v>21.12</v>
      </c>
      <c r="H297" s="12">
        <f t="shared" si="29"/>
        <v>26.6</v>
      </c>
      <c r="I297" s="12">
        <f t="shared" si="30"/>
        <v>53.2</v>
      </c>
      <c r="J297" s="13">
        <f t="shared" si="28"/>
        <v>1.6121939074101283E-4</v>
      </c>
    </row>
    <row r="298" spans="1:10" ht="51.95" customHeight="1" x14ac:dyDescent="0.2">
      <c r="A298" s="9" t="s">
        <v>850</v>
      </c>
      <c r="B298" s="11" t="s">
        <v>851</v>
      </c>
      <c r="C298" s="9" t="s">
        <v>23</v>
      </c>
      <c r="D298" s="9" t="s">
        <v>852</v>
      </c>
      <c r="E298" s="10" t="s">
        <v>45</v>
      </c>
      <c r="F298" s="11">
        <v>3</v>
      </c>
      <c r="G298" s="12">
        <v>9.3699999999999992</v>
      </c>
      <c r="H298" s="12">
        <f t="shared" si="29"/>
        <v>11.8</v>
      </c>
      <c r="I298" s="12">
        <f t="shared" si="30"/>
        <v>35.4</v>
      </c>
      <c r="J298" s="13">
        <f t="shared" si="28"/>
        <v>1.0727756451563634E-4</v>
      </c>
    </row>
    <row r="299" spans="1:10" ht="51.95" customHeight="1" x14ac:dyDescent="0.2">
      <c r="A299" s="9" t="s">
        <v>853</v>
      </c>
      <c r="B299" s="11" t="s">
        <v>854</v>
      </c>
      <c r="C299" s="9" t="s">
        <v>23</v>
      </c>
      <c r="D299" s="9" t="s">
        <v>855</v>
      </c>
      <c r="E299" s="10" t="s">
        <v>45</v>
      </c>
      <c r="F299" s="11">
        <v>4</v>
      </c>
      <c r="G299" s="12">
        <v>21.85</v>
      </c>
      <c r="H299" s="12">
        <f t="shared" si="29"/>
        <v>27.52</v>
      </c>
      <c r="I299" s="12">
        <f t="shared" si="30"/>
        <v>110.08</v>
      </c>
      <c r="J299" s="13">
        <f t="shared" si="28"/>
        <v>3.3359079948817085E-4</v>
      </c>
    </row>
    <row r="300" spans="1:10" ht="51.95" customHeight="1" x14ac:dyDescent="0.2">
      <c r="A300" s="9" t="s">
        <v>853</v>
      </c>
      <c r="B300" s="11" t="s">
        <v>856</v>
      </c>
      <c r="C300" s="9" t="s">
        <v>23</v>
      </c>
      <c r="D300" s="9" t="s">
        <v>857</v>
      </c>
      <c r="E300" s="10" t="s">
        <v>45</v>
      </c>
      <c r="F300" s="11">
        <v>2</v>
      </c>
      <c r="G300" s="12">
        <v>14.8</v>
      </c>
      <c r="H300" s="12">
        <f t="shared" si="29"/>
        <v>18.64</v>
      </c>
      <c r="I300" s="12">
        <f t="shared" si="30"/>
        <v>37.28</v>
      </c>
      <c r="J300" s="13">
        <f t="shared" si="28"/>
        <v>1.1297479110573229E-4</v>
      </c>
    </row>
    <row r="301" spans="1:10" ht="51.95" customHeight="1" x14ac:dyDescent="0.2">
      <c r="A301" s="9" t="s">
        <v>858</v>
      </c>
      <c r="B301" s="11" t="s">
        <v>859</v>
      </c>
      <c r="C301" s="9" t="s">
        <v>23</v>
      </c>
      <c r="D301" s="9" t="s">
        <v>860</v>
      </c>
      <c r="E301" s="10" t="s">
        <v>45</v>
      </c>
      <c r="F301" s="11">
        <v>1</v>
      </c>
      <c r="G301" s="12">
        <v>22.52</v>
      </c>
      <c r="H301" s="12">
        <f t="shared" si="29"/>
        <v>28.36</v>
      </c>
      <c r="I301" s="12">
        <f t="shared" si="30"/>
        <v>28.36</v>
      </c>
      <c r="J301" s="13">
        <f t="shared" si="28"/>
        <v>8.594326919953239E-5</v>
      </c>
    </row>
    <row r="302" spans="1:10" ht="51.95" customHeight="1" x14ac:dyDescent="0.2">
      <c r="A302" s="9" t="s">
        <v>861</v>
      </c>
      <c r="B302" s="11" t="s">
        <v>862</v>
      </c>
      <c r="C302" s="9" t="s">
        <v>23</v>
      </c>
      <c r="D302" s="9" t="s">
        <v>863</v>
      </c>
      <c r="E302" s="10" t="s">
        <v>45</v>
      </c>
      <c r="F302" s="11">
        <v>3</v>
      </c>
      <c r="G302" s="12">
        <v>35.03</v>
      </c>
      <c r="H302" s="12">
        <f t="shared" si="29"/>
        <v>44.12</v>
      </c>
      <c r="I302" s="12">
        <f t="shared" si="30"/>
        <v>132.36000000000001</v>
      </c>
      <c r="J302" s="13">
        <f t="shared" si="28"/>
        <v>4.0110899546015897E-4</v>
      </c>
    </row>
    <row r="303" spans="1:10" ht="26.1" customHeight="1" x14ac:dyDescent="0.2">
      <c r="A303" s="9" t="s">
        <v>864</v>
      </c>
      <c r="B303" s="11" t="s">
        <v>865</v>
      </c>
      <c r="C303" s="9" t="s">
        <v>33</v>
      </c>
      <c r="D303" s="9" t="s">
        <v>866</v>
      </c>
      <c r="E303" s="10" t="s">
        <v>59</v>
      </c>
      <c r="F303" s="11">
        <v>3</v>
      </c>
      <c r="G303" s="12">
        <v>18.5</v>
      </c>
      <c r="H303" s="12">
        <f t="shared" si="29"/>
        <v>23.3</v>
      </c>
      <c r="I303" s="12">
        <f t="shared" si="30"/>
        <v>69.900000000000006</v>
      </c>
      <c r="J303" s="13">
        <f t="shared" si="28"/>
        <v>2.1182773332324806E-4</v>
      </c>
    </row>
    <row r="304" spans="1:10" ht="51.95" customHeight="1" x14ac:dyDescent="0.2">
      <c r="A304" s="9" t="s">
        <v>867</v>
      </c>
      <c r="B304" s="11" t="s">
        <v>868</v>
      </c>
      <c r="C304" s="9" t="s">
        <v>23</v>
      </c>
      <c r="D304" s="9" t="s">
        <v>869</v>
      </c>
      <c r="E304" s="10" t="s">
        <v>45</v>
      </c>
      <c r="F304" s="11">
        <v>1</v>
      </c>
      <c r="G304" s="12">
        <v>6.88</v>
      </c>
      <c r="H304" s="12">
        <f t="shared" si="29"/>
        <v>8.66</v>
      </c>
      <c r="I304" s="12">
        <f t="shared" si="30"/>
        <v>8.66</v>
      </c>
      <c r="J304" s="13">
        <f t="shared" si="28"/>
        <v>2.6243607590548325E-5</v>
      </c>
    </row>
    <row r="305" spans="1:10" ht="51.95" customHeight="1" x14ac:dyDescent="0.2">
      <c r="A305" s="9" t="s">
        <v>870</v>
      </c>
      <c r="B305" s="11" t="s">
        <v>871</v>
      </c>
      <c r="C305" s="9" t="s">
        <v>23</v>
      </c>
      <c r="D305" s="9" t="s">
        <v>872</v>
      </c>
      <c r="E305" s="10" t="s">
        <v>45</v>
      </c>
      <c r="F305" s="11">
        <v>3</v>
      </c>
      <c r="G305" s="12">
        <v>8.08</v>
      </c>
      <c r="H305" s="12">
        <f t="shared" si="29"/>
        <v>10.17</v>
      </c>
      <c r="I305" s="12">
        <f t="shared" si="30"/>
        <v>30.51</v>
      </c>
      <c r="J305" s="13">
        <f t="shared" si="28"/>
        <v>9.2458714502035731E-5</v>
      </c>
    </row>
    <row r="306" spans="1:10" ht="51.95" customHeight="1" x14ac:dyDescent="0.2">
      <c r="A306" s="9" t="s">
        <v>873</v>
      </c>
      <c r="B306" s="11" t="s">
        <v>874</v>
      </c>
      <c r="C306" s="9" t="s">
        <v>23</v>
      </c>
      <c r="D306" s="9" t="s">
        <v>875</v>
      </c>
      <c r="E306" s="10" t="s">
        <v>45</v>
      </c>
      <c r="F306" s="11">
        <v>3</v>
      </c>
      <c r="G306" s="12">
        <v>13.26</v>
      </c>
      <c r="H306" s="12">
        <f t="shared" si="29"/>
        <v>16.7</v>
      </c>
      <c r="I306" s="12">
        <f t="shared" si="30"/>
        <v>50.1</v>
      </c>
      <c r="J306" s="13">
        <f t="shared" si="28"/>
        <v>1.5182502774670567E-4</v>
      </c>
    </row>
    <row r="307" spans="1:10" ht="51.95" customHeight="1" x14ac:dyDescent="0.2">
      <c r="A307" s="9" t="s">
        <v>876</v>
      </c>
      <c r="B307" s="11" t="s">
        <v>877</v>
      </c>
      <c r="C307" s="9" t="s">
        <v>23</v>
      </c>
      <c r="D307" s="9" t="s">
        <v>878</v>
      </c>
      <c r="E307" s="10" t="s">
        <v>45</v>
      </c>
      <c r="F307" s="11">
        <v>6</v>
      </c>
      <c r="G307" s="12">
        <v>15.46</v>
      </c>
      <c r="H307" s="12">
        <f t="shared" si="29"/>
        <v>19.47</v>
      </c>
      <c r="I307" s="12">
        <f t="shared" si="30"/>
        <v>116.82</v>
      </c>
      <c r="J307" s="13">
        <f t="shared" si="28"/>
        <v>3.5401596290159993E-4</v>
      </c>
    </row>
    <row r="308" spans="1:10" ht="39" customHeight="1" x14ac:dyDescent="0.2">
      <c r="A308" s="9" t="s">
        <v>879</v>
      </c>
      <c r="B308" s="11" t="s">
        <v>880</v>
      </c>
      <c r="C308" s="9" t="s">
        <v>23</v>
      </c>
      <c r="D308" s="9" t="s">
        <v>881</v>
      </c>
      <c r="E308" s="10" t="s">
        <v>45</v>
      </c>
      <c r="F308" s="11">
        <v>5</v>
      </c>
      <c r="G308" s="12">
        <v>90.35</v>
      </c>
      <c r="H308" s="12">
        <f t="shared" si="29"/>
        <v>113.8</v>
      </c>
      <c r="I308" s="12">
        <f t="shared" si="30"/>
        <v>569</v>
      </c>
      <c r="J308" s="13">
        <f t="shared" si="28"/>
        <v>1.7243201754066971E-3</v>
      </c>
    </row>
    <row r="309" spans="1:10" ht="26.1" customHeight="1" x14ac:dyDescent="0.2">
      <c r="A309" s="9" t="s">
        <v>882</v>
      </c>
      <c r="B309" s="11" t="s">
        <v>883</v>
      </c>
      <c r="C309" s="9" t="s">
        <v>33</v>
      </c>
      <c r="D309" s="9" t="s">
        <v>884</v>
      </c>
      <c r="E309" s="10" t="s">
        <v>59</v>
      </c>
      <c r="F309" s="11">
        <v>4</v>
      </c>
      <c r="G309" s="12">
        <v>36.42</v>
      </c>
      <c r="H309" s="12">
        <f t="shared" si="29"/>
        <v>45.87</v>
      </c>
      <c r="I309" s="12">
        <f t="shared" si="30"/>
        <v>183.48</v>
      </c>
      <c r="J309" s="13">
        <f t="shared" si="28"/>
        <v>5.5602507167595914E-4</v>
      </c>
    </row>
    <row r="310" spans="1:10" ht="26.1" customHeight="1" x14ac:dyDescent="0.2">
      <c r="A310" s="9" t="s">
        <v>885</v>
      </c>
      <c r="B310" s="11" t="s">
        <v>886</v>
      </c>
      <c r="C310" s="9" t="s">
        <v>33</v>
      </c>
      <c r="D310" s="9" t="s">
        <v>887</v>
      </c>
      <c r="E310" s="10" t="s">
        <v>59</v>
      </c>
      <c r="F310" s="11">
        <v>3</v>
      </c>
      <c r="G310" s="12">
        <v>51.01</v>
      </c>
      <c r="H310" s="12">
        <f t="shared" si="29"/>
        <v>64.25</v>
      </c>
      <c r="I310" s="12">
        <f t="shared" si="30"/>
        <v>192.75</v>
      </c>
      <c r="J310" s="13">
        <f t="shared" si="28"/>
        <v>5.8411724746861319E-4</v>
      </c>
    </row>
    <row r="311" spans="1:10" ht="26.1" customHeight="1" x14ac:dyDescent="0.2">
      <c r="A311" s="9" t="s">
        <v>888</v>
      </c>
      <c r="B311" s="11" t="s">
        <v>889</v>
      </c>
      <c r="C311" s="9" t="s">
        <v>23</v>
      </c>
      <c r="D311" s="9" t="s">
        <v>890</v>
      </c>
      <c r="E311" s="10" t="s">
        <v>45</v>
      </c>
      <c r="F311" s="11">
        <v>1</v>
      </c>
      <c r="G311" s="12">
        <v>335.86</v>
      </c>
      <c r="H311" s="12">
        <f t="shared" si="29"/>
        <v>423.04</v>
      </c>
      <c r="I311" s="12">
        <f t="shared" si="30"/>
        <v>423.04</v>
      </c>
      <c r="J311" s="13">
        <f t="shared" si="28"/>
        <v>1.2819972003586101E-3</v>
      </c>
    </row>
    <row r="312" spans="1:10" ht="26.1" customHeight="1" x14ac:dyDescent="0.2">
      <c r="A312" s="9" t="s">
        <v>891</v>
      </c>
      <c r="B312" s="11" t="s">
        <v>892</v>
      </c>
      <c r="C312" s="9" t="s">
        <v>176</v>
      </c>
      <c r="D312" s="9" t="s">
        <v>893</v>
      </c>
      <c r="E312" s="10" t="s">
        <v>45</v>
      </c>
      <c r="F312" s="11">
        <v>3</v>
      </c>
      <c r="G312" s="12">
        <v>233.79</v>
      </c>
      <c r="H312" s="12">
        <f t="shared" si="29"/>
        <v>294.48</v>
      </c>
      <c r="I312" s="12">
        <f t="shared" si="30"/>
        <v>883.44</v>
      </c>
      <c r="J312" s="13">
        <f t="shared" si="28"/>
        <v>2.6772116269969995E-3</v>
      </c>
    </row>
    <row r="313" spans="1:10" ht="24" customHeight="1" x14ac:dyDescent="0.2">
      <c r="A313" s="5" t="s">
        <v>894</v>
      </c>
      <c r="B313" s="5"/>
      <c r="C313" s="5"/>
      <c r="D313" s="5" t="s">
        <v>895</v>
      </c>
      <c r="E313" s="5"/>
      <c r="F313" s="6"/>
      <c r="G313" s="5"/>
      <c r="H313" s="5"/>
      <c r="I313" s="7">
        <v>25268.45</v>
      </c>
      <c r="J313" s="8">
        <f t="shared" si="28"/>
        <v>7.6574513420483936E-2</v>
      </c>
    </row>
    <row r="314" spans="1:10" ht="24" customHeight="1" x14ac:dyDescent="0.2">
      <c r="A314" s="5" t="s">
        <v>896</v>
      </c>
      <c r="B314" s="5"/>
      <c r="C314" s="5"/>
      <c r="D314" s="5" t="s">
        <v>897</v>
      </c>
      <c r="E314" s="5"/>
      <c r="F314" s="6"/>
      <c r="G314" s="5"/>
      <c r="H314" s="5"/>
      <c r="I314" s="7">
        <v>19037.25</v>
      </c>
      <c r="J314" s="8">
        <f t="shared" si="28"/>
        <v>5.7691237713991469E-2</v>
      </c>
    </row>
    <row r="315" spans="1:10" ht="26.1" customHeight="1" x14ac:dyDescent="0.2">
      <c r="A315" s="9" t="s">
        <v>898</v>
      </c>
      <c r="B315" s="11" t="s">
        <v>899</v>
      </c>
      <c r="C315" s="9" t="s">
        <v>23</v>
      </c>
      <c r="D315" s="9" t="s">
        <v>900</v>
      </c>
      <c r="E315" s="10" t="s">
        <v>101</v>
      </c>
      <c r="F315" s="11">
        <v>19.5</v>
      </c>
      <c r="G315" s="12">
        <v>14.32</v>
      </c>
      <c r="H315" s="12">
        <f t="shared" ref="H315:H320" si="31">TRUNC(G315 * (1 + 25.96 / 100), 2)</f>
        <v>18.03</v>
      </c>
      <c r="I315" s="12">
        <f t="shared" ref="I315:I320" si="32">TRUNC(F315 * H315, 2)</f>
        <v>351.58</v>
      </c>
      <c r="J315" s="13">
        <f t="shared" si="28"/>
        <v>1.0654419811414527E-3</v>
      </c>
    </row>
    <row r="316" spans="1:10" ht="51.95" customHeight="1" x14ac:dyDescent="0.2">
      <c r="A316" s="9" t="s">
        <v>901</v>
      </c>
      <c r="B316" s="11" t="s">
        <v>902</v>
      </c>
      <c r="C316" s="9" t="s">
        <v>28</v>
      </c>
      <c r="D316" s="9" t="s">
        <v>903</v>
      </c>
      <c r="E316" s="10" t="s">
        <v>39</v>
      </c>
      <c r="F316" s="11">
        <v>4</v>
      </c>
      <c r="G316" s="12">
        <v>91.7</v>
      </c>
      <c r="H316" s="12">
        <f t="shared" si="31"/>
        <v>115.5</v>
      </c>
      <c r="I316" s="12">
        <f t="shared" si="32"/>
        <v>462</v>
      </c>
      <c r="J316" s="13">
        <f t="shared" si="28"/>
        <v>1.4000631301193218E-3</v>
      </c>
    </row>
    <row r="317" spans="1:10" ht="51.95" customHeight="1" x14ac:dyDescent="0.2">
      <c r="A317" s="9" t="s">
        <v>904</v>
      </c>
      <c r="B317" s="11" t="s">
        <v>905</v>
      </c>
      <c r="C317" s="9" t="s">
        <v>28</v>
      </c>
      <c r="D317" s="9" t="s">
        <v>906</v>
      </c>
      <c r="E317" s="10" t="s">
        <v>39</v>
      </c>
      <c r="F317" s="11">
        <v>2</v>
      </c>
      <c r="G317" s="12">
        <v>91.7</v>
      </c>
      <c r="H317" s="12">
        <f t="shared" si="31"/>
        <v>115.5</v>
      </c>
      <c r="I317" s="12">
        <f t="shared" si="32"/>
        <v>231</v>
      </c>
      <c r="J317" s="13">
        <f t="shared" si="28"/>
        <v>7.0003156505966089E-4</v>
      </c>
    </row>
    <row r="318" spans="1:10" ht="51.95" customHeight="1" x14ac:dyDescent="0.2">
      <c r="A318" s="9" t="s">
        <v>907</v>
      </c>
      <c r="B318" s="11" t="s">
        <v>908</v>
      </c>
      <c r="C318" s="9" t="s">
        <v>28</v>
      </c>
      <c r="D318" s="9" t="s">
        <v>909</v>
      </c>
      <c r="E318" s="10" t="s">
        <v>39</v>
      </c>
      <c r="F318" s="11">
        <v>9.5</v>
      </c>
      <c r="G318" s="12">
        <v>402.56</v>
      </c>
      <c r="H318" s="12">
        <f t="shared" si="31"/>
        <v>507.06</v>
      </c>
      <c r="I318" s="12">
        <f t="shared" si="32"/>
        <v>4817.07</v>
      </c>
      <c r="J318" s="13">
        <f t="shared" si="28"/>
        <v>1.4597840048060348E-2</v>
      </c>
    </row>
    <row r="319" spans="1:10" ht="51.95" customHeight="1" x14ac:dyDescent="0.2">
      <c r="A319" s="9" t="s">
        <v>910</v>
      </c>
      <c r="B319" s="11" t="s">
        <v>911</v>
      </c>
      <c r="C319" s="9" t="s">
        <v>28</v>
      </c>
      <c r="D319" s="9" t="s">
        <v>912</v>
      </c>
      <c r="E319" s="10" t="s">
        <v>39</v>
      </c>
      <c r="F319" s="11">
        <v>24.3</v>
      </c>
      <c r="G319" s="12">
        <v>402.56</v>
      </c>
      <c r="H319" s="12">
        <f t="shared" si="31"/>
        <v>507.06</v>
      </c>
      <c r="I319" s="12">
        <f t="shared" si="32"/>
        <v>12321.55</v>
      </c>
      <c r="J319" s="13">
        <f t="shared" si="28"/>
        <v>3.7339713984679064E-2</v>
      </c>
    </row>
    <row r="320" spans="1:10" ht="51.95" customHeight="1" x14ac:dyDescent="0.2">
      <c r="A320" s="9" t="s">
        <v>913</v>
      </c>
      <c r="B320" s="11" t="s">
        <v>914</v>
      </c>
      <c r="C320" s="9" t="s">
        <v>28</v>
      </c>
      <c r="D320" s="9" t="s">
        <v>915</v>
      </c>
      <c r="E320" s="10" t="s">
        <v>39</v>
      </c>
      <c r="F320" s="11">
        <v>1.5</v>
      </c>
      <c r="G320" s="12">
        <v>452.03</v>
      </c>
      <c r="H320" s="12">
        <f t="shared" si="31"/>
        <v>569.37</v>
      </c>
      <c r="I320" s="12">
        <f t="shared" si="32"/>
        <v>854.05</v>
      </c>
      <c r="J320" s="13">
        <f t="shared" si="28"/>
        <v>2.5881470049316162E-3</v>
      </c>
    </row>
    <row r="321" spans="1:10" ht="24" customHeight="1" x14ac:dyDescent="0.2">
      <c r="A321" s="5" t="s">
        <v>916</v>
      </c>
      <c r="B321" s="5"/>
      <c r="C321" s="5"/>
      <c r="D321" s="5" t="s">
        <v>917</v>
      </c>
      <c r="E321" s="5"/>
      <c r="F321" s="6"/>
      <c r="G321" s="5"/>
      <c r="H321" s="5"/>
      <c r="I321" s="7">
        <v>6231.2</v>
      </c>
      <c r="J321" s="8">
        <f t="shared" si="28"/>
        <v>1.8883275706492463E-2</v>
      </c>
    </row>
    <row r="322" spans="1:10" ht="39" customHeight="1" x14ac:dyDescent="0.2">
      <c r="A322" s="9" t="s">
        <v>918</v>
      </c>
      <c r="B322" s="11" t="s">
        <v>919</v>
      </c>
      <c r="C322" s="9" t="s">
        <v>23</v>
      </c>
      <c r="D322" s="9" t="s">
        <v>920</v>
      </c>
      <c r="E322" s="10" t="s">
        <v>45</v>
      </c>
      <c r="F322" s="11">
        <v>30</v>
      </c>
      <c r="G322" s="12">
        <v>6.82</v>
      </c>
      <c r="H322" s="12">
        <f t="shared" ref="H322:H342" si="33">TRUNC(G322 * (1 + 25.96 / 100), 2)</f>
        <v>8.59</v>
      </c>
      <c r="I322" s="12">
        <f t="shared" ref="I322:I342" si="34">TRUNC(F322 * H322, 2)</f>
        <v>257.7</v>
      </c>
      <c r="J322" s="13">
        <f t="shared" si="28"/>
        <v>7.8094430439772555E-4</v>
      </c>
    </row>
    <row r="323" spans="1:10" ht="51.95" customHeight="1" x14ac:dyDescent="0.2">
      <c r="A323" s="9" t="s">
        <v>921</v>
      </c>
      <c r="B323" s="11" t="s">
        <v>840</v>
      </c>
      <c r="C323" s="9" t="s">
        <v>23</v>
      </c>
      <c r="D323" s="9" t="s">
        <v>841</v>
      </c>
      <c r="E323" s="10" t="s">
        <v>45</v>
      </c>
      <c r="F323" s="11">
        <v>1</v>
      </c>
      <c r="G323" s="12">
        <v>9.1999999999999993</v>
      </c>
      <c r="H323" s="12">
        <f t="shared" si="33"/>
        <v>11.58</v>
      </c>
      <c r="I323" s="12">
        <f t="shared" si="34"/>
        <v>11.58</v>
      </c>
      <c r="J323" s="13">
        <f t="shared" si="28"/>
        <v>3.5092491443250531E-5</v>
      </c>
    </row>
    <row r="324" spans="1:10" ht="51.95" customHeight="1" x14ac:dyDescent="0.2">
      <c r="A324" s="9" t="s">
        <v>922</v>
      </c>
      <c r="B324" s="11" t="s">
        <v>923</v>
      </c>
      <c r="C324" s="9" t="s">
        <v>23</v>
      </c>
      <c r="D324" s="9" t="s">
        <v>924</v>
      </c>
      <c r="E324" s="10" t="s">
        <v>45</v>
      </c>
      <c r="F324" s="11">
        <v>2</v>
      </c>
      <c r="G324" s="12">
        <v>26.91</v>
      </c>
      <c r="H324" s="12">
        <f t="shared" si="33"/>
        <v>33.89</v>
      </c>
      <c r="I324" s="12">
        <f t="shared" si="34"/>
        <v>67.78</v>
      </c>
      <c r="J324" s="13">
        <f t="shared" si="28"/>
        <v>2.0540320121101218E-4</v>
      </c>
    </row>
    <row r="325" spans="1:10" ht="51.95" customHeight="1" x14ac:dyDescent="0.2">
      <c r="A325" s="9" t="s">
        <v>925</v>
      </c>
      <c r="B325" s="11" t="s">
        <v>926</v>
      </c>
      <c r="C325" s="9" t="s">
        <v>23</v>
      </c>
      <c r="D325" s="9" t="s">
        <v>927</v>
      </c>
      <c r="E325" s="10" t="s">
        <v>45</v>
      </c>
      <c r="F325" s="11">
        <v>2</v>
      </c>
      <c r="G325" s="12">
        <v>27.53</v>
      </c>
      <c r="H325" s="12">
        <f t="shared" si="33"/>
        <v>34.67</v>
      </c>
      <c r="I325" s="12">
        <f t="shared" si="34"/>
        <v>69.34</v>
      </c>
      <c r="J325" s="13">
        <f t="shared" ref="J325:J379" si="35">I325 / 329985.12</f>
        <v>2.1013068710492159E-4</v>
      </c>
    </row>
    <row r="326" spans="1:10" ht="26.1" customHeight="1" x14ac:dyDescent="0.2">
      <c r="A326" s="9" t="s">
        <v>928</v>
      </c>
      <c r="B326" s="11" t="s">
        <v>929</v>
      </c>
      <c r="C326" s="9" t="s">
        <v>33</v>
      </c>
      <c r="D326" s="9" t="s">
        <v>930</v>
      </c>
      <c r="E326" s="10" t="s">
        <v>59</v>
      </c>
      <c r="F326" s="11">
        <v>1</v>
      </c>
      <c r="G326" s="12">
        <v>51.78</v>
      </c>
      <c r="H326" s="12">
        <f t="shared" si="33"/>
        <v>65.22</v>
      </c>
      <c r="I326" s="12">
        <f t="shared" si="34"/>
        <v>65.22</v>
      </c>
      <c r="J326" s="13">
        <f t="shared" si="35"/>
        <v>1.9764527564151985E-4</v>
      </c>
    </row>
    <row r="327" spans="1:10" ht="51.95" customHeight="1" x14ac:dyDescent="0.2">
      <c r="A327" s="9" t="s">
        <v>928</v>
      </c>
      <c r="B327" s="11" t="s">
        <v>851</v>
      </c>
      <c r="C327" s="9" t="s">
        <v>23</v>
      </c>
      <c r="D327" s="9" t="s">
        <v>852</v>
      </c>
      <c r="E327" s="10" t="s">
        <v>45</v>
      </c>
      <c r="F327" s="11">
        <v>1</v>
      </c>
      <c r="G327" s="12">
        <v>9.3699999999999992</v>
      </c>
      <c r="H327" s="12">
        <f t="shared" si="33"/>
        <v>11.8</v>
      </c>
      <c r="I327" s="12">
        <f t="shared" si="34"/>
        <v>11.8</v>
      </c>
      <c r="J327" s="13">
        <f t="shared" si="35"/>
        <v>3.5759188171878782E-5</v>
      </c>
    </row>
    <row r="328" spans="1:10" ht="26.1" customHeight="1" x14ac:dyDescent="0.2">
      <c r="A328" s="9" t="s">
        <v>931</v>
      </c>
      <c r="B328" s="11" t="s">
        <v>932</v>
      </c>
      <c r="C328" s="9" t="s">
        <v>28</v>
      </c>
      <c r="D328" s="9" t="s">
        <v>933</v>
      </c>
      <c r="E328" s="10" t="s">
        <v>535</v>
      </c>
      <c r="F328" s="11">
        <v>11</v>
      </c>
      <c r="G328" s="12">
        <v>69.650000000000006</v>
      </c>
      <c r="H328" s="12">
        <f t="shared" si="33"/>
        <v>87.73</v>
      </c>
      <c r="I328" s="12">
        <f t="shared" si="34"/>
        <v>965.03</v>
      </c>
      <c r="J328" s="13">
        <f t="shared" si="35"/>
        <v>2.9244652001278117E-3</v>
      </c>
    </row>
    <row r="329" spans="1:10" ht="26.1" customHeight="1" x14ac:dyDescent="0.2">
      <c r="A329" s="9" t="s">
        <v>931</v>
      </c>
      <c r="B329" s="11" t="s">
        <v>934</v>
      </c>
      <c r="C329" s="9" t="s">
        <v>33</v>
      </c>
      <c r="D329" s="9" t="s">
        <v>935</v>
      </c>
      <c r="E329" s="10" t="s">
        <v>59</v>
      </c>
      <c r="F329" s="11">
        <v>1</v>
      </c>
      <c r="G329" s="12">
        <v>42.51</v>
      </c>
      <c r="H329" s="12">
        <f t="shared" si="33"/>
        <v>53.54</v>
      </c>
      <c r="I329" s="12">
        <f t="shared" si="34"/>
        <v>53.54</v>
      </c>
      <c r="J329" s="13">
        <f t="shared" si="35"/>
        <v>1.6224974023071101E-4</v>
      </c>
    </row>
    <row r="330" spans="1:10" ht="39" customHeight="1" x14ac:dyDescent="0.2">
      <c r="A330" s="9" t="s">
        <v>936</v>
      </c>
      <c r="B330" s="11" t="s">
        <v>937</v>
      </c>
      <c r="C330" s="9" t="s">
        <v>23</v>
      </c>
      <c r="D330" s="9" t="s">
        <v>938</v>
      </c>
      <c r="E330" s="10" t="s">
        <v>39</v>
      </c>
      <c r="F330" s="11">
        <v>25.53</v>
      </c>
      <c r="G330" s="12">
        <v>15.74</v>
      </c>
      <c r="H330" s="12">
        <f t="shared" si="33"/>
        <v>19.82</v>
      </c>
      <c r="I330" s="12">
        <f t="shared" si="34"/>
        <v>506</v>
      </c>
      <c r="J330" s="13">
        <f t="shared" si="35"/>
        <v>1.5334024758449714E-3</v>
      </c>
    </row>
    <row r="331" spans="1:10" ht="39" customHeight="1" x14ac:dyDescent="0.2">
      <c r="A331" s="9" t="s">
        <v>936</v>
      </c>
      <c r="B331" s="11" t="s">
        <v>939</v>
      </c>
      <c r="C331" s="9" t="s">
        <v>23</v>
      </c>
      <c r="D331" s="9" t="s">
        <v>940</v>
      </c>
      <c r="E331" s="10" t="s">
        <v>45</v>
      </c>
      <c r="F331" s="11">
        <v>1</v>
      </c>
      <c r="G331" s="12">
        <v>10.01</v>
      </c>
      <c r="H331" s="12">
        <f t="shared" si="33"/>
        <v>12.6</v>
      </c>
      <c r="I331" s="12">
        <f t="shared" si="34"/>
        <v>12.6</v>
      </c>
      <c r="J331" s="13">
        <f t="shared" si="35"/>
        <v>3.8183539912345135E-5</v>
      </c>
    </row>
    <row r="332" spans="1:10" ht="26.1" customHeight="1" x14ac:dyDescent="0.2">
      <c r="A332" s="9" t="s">
        <v>936</v>
      </c>
      <c r="B332" s="11" t="s">
        <v>941</v>
      </c>
      <c r="C332" s="9" t="s">
        <v>176</v>
      </c>
      <c r="D332" s="9" t="s">
        <v>942</v>
      </c>
      <c r="E332" s="10" t="s">
        <v>45</v>
      </c>
      <c r="F332" s="11">
        <v>2</v>
      </c>
      <c r="G332" s="12">
        <v>75.39</v>
      </c>
      <c r="H332" s="12">
        <f t="shared" si="33"/>
        <v>94.96</v>
      </c>
      <c r="I332" s="12">
        <f t="shared" si="34"/>
        <v>189.92</v>
      </c>
      <c r="J332" s="13">
        <f t="shared" si="35"/>
        <v>5.7554110318671335E-4</v>
      </c>
    </row>
    <row r="333" spans="1:10" ht="39" customHeight="1" x14ac:dyDescent="0.2">
      <c r="A333" s="9" t="s">
        <v>943</v>
      </c>
      <c r="B333" s="11" t="s">
        <v>944</v>
      </c>
      <c r="C333" s="9" t="s">
        <v>23</v>
      </c>
      <c r="D333" s="9" t="s">
        <v>945</v>
      </c>
      <c r="E333" s="10" t="s">
        <v>39</v>
      </c>
      <c r="F333" s="11">
        <v>23.5</v>
      </c>
      <c r="G333" s="12">
        <v>25.18</v>
      </c>
      <c r="H333" s="12">
        <f t="shared" si="33"/>
        <v>31.71</v>
      </c>
      <c r="I333" s="12">
        <f t="shared" si="34"/>
        <v>745.18</v>
      </c>
      <c r="J333" s="13">
        <f t="shared" si="35"/>
        <v>2.2582230374509006E-3</v>
      </c>
    </row>
    <row r="334" spans="1:10" ht="39" customHeight="1" x14ac:dyDescent="0.2">
      <c r="A334" s="9" t="s">
        <v>946</v>
      </c>
      <c r="B334" s="11" t="s">
        <v>725</v>
      </c>
      <c r="C334" s="9" t="s">
        <v>23</v>
      </c>
      <c r="D334" s="9" t="s">
        <v>726</v>
      </c>
      <c r="E334" s="10" t="s">
        <v>39</v>
      </c>
      <c r="F334" s="11">
        <v>42.05</v>
      </c>
      <c r="G334" s="12">
        <v>6.04</v>
      </c>
      <c r="H334" s="12">
        <f t="shared" si="33"/>
        <v>7.6</v>
      </c>
      <c r="I334" s="12">
        <f t="shared" si="34"/>
        <v>319.58</v>
      </c>
      <c r="J334" s="13">
        <f t="shared" si="35"/>
        <v>9.684679115227983E-4</v>
      </c>
    </row>
    <row r="335" spans="1:10" ht="39" customHeight="1" x14ac:dyDescent="0.2">
      <c r="A335" s="9" t="s">
        <v>946</v>
      </c>
      <c r="B335" s="11" t="s">
        <v>809</v>
      </c>
      <c r="C335" s="9" t="s">
        <v>23</v>
      </c>
      <c r="D335" s="9" t="s">
        <v>810</v>
      </c>
      <c r="E335" s="10" t="s">
        <v>39</v>
      </c>
      <c r="F335" s="11">
        <v>3.4</v>
      </c>
      <c r="G335" s="12">
        <v>18.579999999999998</v>
      </c>
      <c r="H335" s="12">
        <f t="shared" si="33"/>
        <v>23.4</v>
      </c>
      <c r="I335" s="12">
        <f t="shared" si="34"/>
        <v>79.56</v>
      </c>
      <c r="J335" s="13">
        <f t="shared" si="35"/>
        <v>2.4110178058937932E-4</v>
      </c>
    </row>
    <row r="336" spans="1:10" ht="39" customHeight="1" x14ac:dyDescent="0.2">
      <c r="A336" s="9" t="s">
        <v>947</v>
      </c>
      <c r="B336" s="11" t="s">
        <v>396</v>
      </c>
      <c r="C336" s="9" t="s">
        <v>23</v>
      </c>
      <c r="D336" s="9" t="s">
        <v>821</v>
      </c>
      <c r="E336" s="10" t="s">
        <v>39</v>
      </c>
      <c r="F336" s="11">
        <v>13.7</v>
      </c>
      <c r="G336" s="12">
        <v>13.61</v>
      </c>
      <c r="H336" s="12">
        <f t="shared" si="33"/>
        <v>17.14</v>
      </c>
      <c r="I336" s="12">
        <f t="shared" si="34"/>
        <v>234.81</v>
      </c>
      <c r="J336" s="13">
        <f t="shared" si="35"/>
        <v>7.1157754022363191E-4</v>
      </c>
    </row>
    <row r="337" spans="1:10" ht="39" customHeight="1" x14ac:dyDescent="0.2">
      <c r="A337" s="9" t="s">
        <v>947</v>
      </c>
      <c r="B337" s="11" t="s">
        <v>818</v>
      </c>
      <c r="C337" s="9" t="s">
        <v>23</v>
      </c>
      <c r="D337" s="9" t="s">
        <v>819</v>
      </c>
      <c r="E337" s="10" t="s">
        <v>39</v>
      </c>
      <c r="F337" s="11">
        <v>7.6</v>
      </c>
      <c r="G337" s="12">
        <v>32.14</v>
      </c>
      <c r="H337" s="12">
        <f t="shared" si="33"/>
        <v>40.479999999999997</v>
      </c>
      <c r="I337" s="12">
        <f t="shared" si="34"/>
        <v>307.64</v>
      </c>
      <c r="J337" s="13">
        <f t="shared" si="35"/>
        <v>9.3228446179633795E-4</v>
      </c>
    </row>
    <row r="338" spans="1:10" ht="39" customHeight="1" x14ac:dyDescent="0.2">
      <c r="A338" s="9" t="s">
        <v>948</v>
      </c>
      <c r="B338" s="11" t="s">
        <v>730</v>
      </c>
      <c r="C338" s="9" t="s">
        <v>23</v>
      </c>
      <c r="D338" s="9" t="s">
        <v>731</v>
      </c>
      <c r="E338" s="10" t="s">
        <v>39</v>
      </c>
      <c r="F338" s="11">
        <v>42.05</v>
      </c>
      <c r="G338" s="12">
        <v>14.76</v>
      </c>
      <c r="H338" s="12">
        <f t="shared" si="33"/>
        <v>18.59</v>
      </c>
      <c r="I338" s="12">
        <f t="shared" si="34"/>
        <v>781.7</v>
      </c>
      <c r="J338" s="13">
        <f t="shared" si="35"/>
        <v>2.3688946944031902E-3</v>
      </c>
    </row>
    <row r="339" spans="1:10" ht="39" customHeight="1" x14ac:dyDescent="0.2">
      <c r="A339" s="9" t="s">
        <v>949</v>
      </c>
      <c r="B339" s="11" t="s">
        <v>408</v>
      </c>
      <c r="C339" s="9" t="s">
        <v>23</v>
      </c>
      <c r="D339" s="9" t="s">
        <v>823</v>
      </c>
      <c r="E339" s="10" t="s">
        <v>39</v>
      </c>
      <c r="F339" s="11">
        <v>13.7</v>
      </c>
      <c r="G339" s="12">
        <v>7.67</v>
      </c>
      <c r="H339" s="12">
        <f t="shared" si="33"/>
        <v>9.66</v>
      </c>
      <c r="I339" s="12">
        <f t="shared" si="34"/>
        <v>132.34</v>
      </c>
      <c r="J339" s="13">
        <f t="shared" si="35"/>
        <v>4.0104838666664731E-4</v>
      </c>
    </row>
    <row r="340" spans="1:10" ht="39" customHeight="1" x14ac:dyDescent="0.2">
      <c r="A340" s="9" t="s">
        <v>950</v>
      </c>
      <c r="B340" s="11" t="s">
        <v>951</v>
      </c>
      <c r="C340" s="9" t="s">
        <v>23</v>
      </c>
      <c r="D340" s="9" t="s">
        <v>952</v>
      </c>
      <c r="E340" s="10" t="s">
        <v>45</v>
      </c>
      <c r="F340" s="11">
        <v>4</v>
      </c>
      <c r="G340" s="12">
        <v>208.59</v>
      </c>
      <c r="H340" s="12">
        <f t="shared" si="33"/>
        <v>262.73</v>
      </c>
      <c r="I340" s="12">
        <f t="shared" si="34"/>
        <v>1050.92</v>
      </c>
      <c r="J340" s="13">
        <f t="shared" si="35"/>
        <v>3.1847496638636313E-3</v>
      </c>
    </row>
    <row r="341" spans="1:10" ht="51.95" customHeight="1" x14ac:dyDescent="0.2">
      <c r="A341" s="9" t="s">
        <v>950</v>
      </c>
      <c r="B341" s="11" t="s">
        <v>831</v>
      </c>
      <c r="C341" s="9" t="s">
        <v>23</v>
      </c>
      <c r="D341" s="9" t="s">
        <v>832</v>
      </c>
      <c r="E341" s="10" t="s">
        <v>39</v>
      </c>
      <c r="F341" s="11">
        <v>7.4</v>
      </c>
      <c r="G341" s="12">
        <v>15.61</v>
      </c>
      <c r="H341" s="12">
        <f t="shared" si="33"/>
        <v>19.66</v>
      </c>
      <c r="I341" s="12">
        <f t="shared" si="34"/>
        <v>145.47999999999999</v>
      </c>
      <c r="J341" s="13">
        <f t="shared" si="35"/>
        <v>4.4086836400380715E-4</v>
      </c>
    </row>
    <row r="342" spans="1:10" ht="51.95" customHeight="1" x14ac:dyDescent="0.2">
      <c r="A342" s="9" t="s">
        <v>953</v>
      </c>
      <c r="B342" s="11" t="s">
        <v>828</v>
      </c>
      <c r="C342" s="9" t="s">
        <v>23</v>
      </c>
      <c r="D342" s="9" t="s">
        <v>829</v>
      </c>
      <c r="E342" s="10" t="s">
        <v>39</v>
      </c>
      <c r="F342" s="11">
        <v>7.4</v>
      </c>
      <c r="G342" s="12">
        <v>23.98</v>
      </c>
      <c r="H342" s="12">
        <f t="shared" si="33"/>
        <v>30.2</v>
      </c>
      <c r="I342" s="12">
        <f t="shared" si="34"/>
        <v>223.48</v>
      </c>
      <c r="J342" s="13">
        <f t="shared" si="35"/>
        <v>6.7724265869927708E-4</v>
      </c>
    </row>
    <row r="343" spans="1:10" ht="24" customHeight="1" x14ac:dyDescent="0.2">
      <c r="A343" s="5" t="s">
        <v>954</v>
      </c>
      <c r="B343" s="5"/>
      <c r="C343" s="5"/>
      <c r="D343" s="5" t="s">
        <v>955</v>
      </c>
      <c r="E343" s="5"/>
      <c r="F343" s="6"/>
      <c r="G343" s="5"/>
      <c r="H343" s="5"/>
      <c r="I343" s="7">
        <v>848.71</v>
      </c>
      <c r="J343" s="8">
        <f t="shared" si="35"/>
        <v>2.5719644570640033E-3</v>
      </c>
    </row>
    <row r="344" spans="1:10" ht="26.1" customHeight="1" x14ac:dyDescent="0.2">
      <c r="A344" s="9" t="s">
        <v>956</v>
      </c>
      <c r="B344" s="11" t="s">
        <v>957</v>
      </c>
      <c r="C344" s="9" t="s">
        <v>33</v>
      </c>
      <c r="D344" s="9" t="s">
        <v>958</v>
      </c>
      <c r="E344" s="10" t="s">
        <v>59</v>
      </c>
      <c r="F344" s="11">
        <v>13</v>
      </c>
      <c r="G344" s="12">
        <v>13.92</v>
      </c>
      <c r="H344" s="12">
        <f>TRUNC(G344 * (1 + 25.96 / 100), 2)</f>
        <v>17.53</v>
      </c>
      <c r="I344" s="12">
        <f>TRUNC(F344 * H344, 2)</f>
        <v>227.89</v>
      </c>
      <c r="J344" s="13">
        <f t="shared" si="35"/>
        <v>6.9060689766859784E-4</v>
      </c>
    </row>
    <row r="345" spans="1:10" ht="39" customHeight="1" x14ac:dyDescent="0.2">
      <c r="A345" s="9" t="s">
        <v>959</v>
      </c>
      <c r="B345" s="11" t="s">
        <v>960</v>
      </c>
      <c r="C345" s="9" t="s">
        <v>33</v>
      </c>
      <c r="D345" s="9" t="s">
        <v>961</v>
      </c>
      <c r="E345" s="10" t="s">
        <v>59</v>
      </c>
      <c r="F345" s="11">
        <v>8</v>
      </c>
      <c r="G345" s="12">
        <v>16.53</v>
      </c>
      <c r="H345" s="12">
        <f>TRUNC(G345 * (1 + 25.96 / 100), 2)</f>
        <v>20.82</v>
      </c>
      <c r="I345" s="12">
        <f>TRUNC(F345 * H345, 2)</f>
        <v>166.56</v>
      </c>
      <c r="J345" s="13">
        <f t="shared" si="35"/>
        <v>5.0475003236509573E-4</v>
      </c>
    </row>
    <row r="346" spans="1:10" ht="39" customHeight="1" x14ac:dyDescent="0.2">
      <c r="A346" s="9" t="s">
        <v>962</v>
      </c>
      <c r="B346" s="11" t="s">
        <v>270</v>
      </c>
      <c r="C346" s="9" t="s">
        <v>23</v>
      </c>
      <c r="D346" s="9" t="s">
        <v>963</v>
      </c>
      <c r="E346" s="10" t="s">
        <v>25</v>
      </c>
      <c r="F346" s="11">
        <v>6</v>
      </c>
      <c r="G346" s="12">
        <v>44.77</v>
      </c>
      <c r="H346" s="12">
        <f>TRUNC(G346 * (1 + 25.96 / 100), 2)</f>
        <v>56.39</v>
      </c>
      <c r="I346" s="12">
        <f>TRUNC(F346 * H346, 2)</f>
        <v>338.34</v>
      </c>
      <c r="J346" s="13">
        <f t="shared" si="35"/>
        <v>1.0253189598367343E-3</v>
      </c>
    </row>
    <row r="347" spans="1:10" ht="26.1" customHeight="1" x14ac:dyDescent="0.2">
      <c r="A347" s="9" t="s">
        <v>964</v>
      </c>
      <c r="B347" s="11" t="s">
        <v>965</v>
      </c>
      <c r="C347" s="9" t="s">
        <v>28</v>
      </c>
      <c r="D347" s="9" t="s">
        <v>966</v>
      </c>
      <c r="E347" s="10" t="s">
        <v>535</v>
      </c>
      <c r="F347" s="11">
        <v>8</v>
      </c>
      <c r="G347" s="12">
        <v>11.51</v>
      </c>
      <c r="H347" s="12">
        <f>TRUNC(G347 * (1 + 25.96 / 100), 2)</f>
        <v>14.49</v>
      </c>
      <c r="I347" s="12">
        <f>TRUNC(F347 * H347, 2)</f>
        <v>115.92</v>
      </c>
      <c r="J347" s="13">
        <f t="shared" si="35"/>
        <v>3.5128856719357526E-4</v>
      </c>
    </row>
    <row r="348" spans="1:10" ht="24" customHeight="1" x14ac:dyDescent="0.2">
      <c r="A348" s="5" t="s">
        <v>967</v>
      </c>
      <c r="B348" s="5"/>
      <c r="C348" s="5"/>
      <c r="D348" s="5" t="s">
        <v>968</v>
      </c>
      <c r="E348" s="5"/>
      <c r="F348" s="6"/>
      <c r="G348" s="5"/>
      <c r="H348" s="5"/>
      <c r="I348" s="7">
        <v>24789.67</v>
      </c>
      <c r="J348" s="8">
        <f t="shared" si="35"/>
        <v>7.5123599512608316E-2</v>
      </c>
    </row>
    <row r="349" spans="1:10" ht="39" customHeight="1" x14ac:dyDescent="0.2">
      <c r="A349" s="9" t="s">
        <v>969</v>
      </c>
      <c r="B349" s="11" t="s">
        <v>970</v>
      </c>
      <c r="C349" s="9" t="s">
        <v>23</v>
      </c>
      <c r="D349" s="9" t="s">
        <v>971</v>
      </c>
      <c r="E349" s="10" t="s">
        <v>45</v>
      </c>
      <c r="F349" s="11">
        <v>6</v>
      </c>
      <c r="G349" s="12">
        <v>254.56</v>
      </c>
      <c r="H349" s="12">
        <f t="shared" ref="H349:H369" si="36">TRUNC(G349 * (1 + 25.96 / 100), 2)</f>
        <v>320.64</v>
      </c>
      <c r="I349" s="12">
        <f t="shared" ref="I349:I369" si="37">TRUNC(F349 * H349, 2)</f>
        <v>1923.84</v>
      </c>
      <c r="J349" s="13">
        <f t="shared" si="35"/>
        <v>5.8300810654734973E-3</v>
      </c>
    </row>
    <row r="350" spans="1:10" ht="39" customHeight="1" x14ac:dyDescent="0.2">
      <c r="A350" s="9" t="s">
        <v>972</v>
      </c>
      <c r="B350" s="11" t="s">
        <v>973</v>
      </c>
      <c r="C350" s="9" t="s">
        <v>33</v>
      </c>
      <c r="D350" s="9" t="s">
        <v>974</v>
      </c>
      <c r="E350" s="10" t="s">
        <v>975</v>
      </c>
      <c r="F350" s="11">
        <v>2</v>
      </c>
      <c r="G350" s="12">
        <v>423.31</v>
      </c>
      <c r="H350" s="12">
        <f t="shared" si="36"/>
        <v>533.20000000000005</v>
      </c>
      <c r="I350" s="12">
        <f t="shared" si="37"/>
        <v>1066.4000000000001</v>
      </c>
      <c r="J350" s="13">
        <f t="shared" si="35"/>
        <v>3.2316608700416554E-3</v>
      </c>
    </row>
    <row r="351" spans="1:10" ht="51.95" customHeight="1" x14ac:dyDescent="0.2">
      <c r="A351" s="9" t="s">
        <v>976</v>
      </c>
      <c r="B351" s="11" t="s">
        <v>977</v>
      </c>
      <c r="C351" s="9" t="s">
        <v>23</v>
      </c>
      <c r="D351" s="9" t="s">
        <v>978</v>
      </c>
      <c r="E351" s="10" t="s">
        <v>45</v>
      </c>
      <c r="F351" s="11">
        <v>5</v>
      </c>
      <c r="G351" s="12">
        <v>476.74</v>
      </c>
      <c r="H351" s="12">
        <f t="shared" si="36"/>
        <v>600.5</v>
      </c>
      <c r="I351" s="12">
        <f t="shared" si="37"/>
        <v>3002.5</v>
      </c>
      <c r="J351" s="13">
        <f t="shared" si="35"/>
        <v>9.0988951259377993E-3</v>
      </c>
    </row>
    <row r="352" spans="1:10" ht="51.95" customHeight="1" x14ac:dyDescent="0.2">
      <c r="A352" s="9" t="s">
        <v>979</v>
      </c>
      <c r="B352" s="11" t="s">
        <v>977</v>
      </c>
      <c r="C352" s="9" t="s">
        <v>23</v>
      </c>
      <c r="D352" s="9" t="s">
        <v>980</v>
      </c>
      <c r="E352" s="10" t="s">
        <v>45</v>
      </c>
      <c r="F352" s="11">
        <v>2</v>
      </c>
      <c r="G352" s="12">
        <v>476.74</v>
      </c>
      <c r="H352" s="12">
        <f t="shared" si="36"/>
        <v>600.5</v>
      </c>
      <c r="I352" s="12">
        <f t="shared" si="37"/>
        <v>1201</v>
      </c>
      <c r="J352" s="13">
        <f t="shared" si="35"/>
        <v>3.6395580503751201E-3</v>
      </c>
    </row>
    <row r="353" spans="1:10" ht="39" customHeight="1" x14ac:dyDescent="0.2">
      <c r="A353" s="9" t="s">
        <v>981</v>
      </c>
      <c r="B353" s="11" t="s">
        <v>982</v>
      </c>
      <c r="C353" s="9" t="s">
        <v>23</v>
      </c>
      <c r="D353" s="9" t="s">
        <v>983</v>
      </c>
      <c r="E353" s="10" t="s">
        <v>45</v>
      </c>
      <c r="F353" s="11">
        <v>4</v>
      </c>
      <c r="G353" s="12">
        <v>140.74</v>
      </c>
      <c r="H353" s="12">
        <f t="shared" si="36"/>
        <v>177.27</v>
      </c>
      <c r="I353" s="12">
        <f t="shared" si="37"/>
        <v>709.08</v>
      </c>
      <c r="J353" s="13">
        <f t="shared" si="35"/>
        <v>2.1488241651623566E-3</v>
      </c>
    </row>
    <row r="354" spans="1:10" ht="26.1" customHeight="1" x14ac:dyDescent="0.2">
      <c r="A354" s="9" t="s">
        <v>984</v>
      </c>
      <c r="B354" s="11" t="s">
        <v>985</v>
      </c>
      <c r="C354" s="9" t="s">
        <v>23</v>
      </c>
      <c r="D354" s="9" t="s">
        <v>986</v>
      </c>
      <c r="E354" s="10" t="s">
        <v>45</v>
      </c>
      <c r="F354" s="11">
        <v>7</v>
      </c>
      <c r="G354" s="12">
        <v>78.34</v>
      </c>
      <c r="H354" s="12">
        <f t="shared" si="36"/>
        <v>98.67</v>
      </c>
      <c r="I354" s="12">
        <f t="shared" si="37"/>
        <v>690.69</v>
      </c>
      <c r="J354" s="13">
        <f t="shared" si="35"/>
        <v>2.0930943795283864E-3</v>
      </c>
    </row>
    <row r="355" spans="1:10" ht="26.1" customHeight="1" x14ac:dyDescent="0.2">
      <c r="A355" s="9" t="s">
        <v>987</v>
      </c>
      <c r="B355" s="11" t="s">
        <v>988</v>
      </c>
      <c r="C355" s="9" t="s">
        <v>23</v>
      </c>
      <c r="D355" s="9" t="s">
        <v>989</v>
      </c>
      <c r="E355" s="10" t="s">
        <v>45</v>
      </c>
      <c r="F355" s="11">
        <v>7</v>
      </c>
      <c r="G355" s="12">
        <v>235.77</v>
      </c>
      <c r="H355" s="12">
        <f t="shared" si="36"/>
        <v>296.97000000000003</v>
      </c>
      <c r="I355" s="12">
        <f t="shared" si="37"/>
        <v>2078.79</v>
      </c>
      <c r="J355" s="13">
        <f t="shared" si="35"/>
        <v>6.2996476932050752E-3</v>
      </c>
    </row>
    <row r="356" spans="1:10" ht="24" customHeight="1" x14ac:dyDescent="0.2">
      <c r="A356" s="9" t="s">
        <v>990</v>
      </c>
      <c r="B356" s="11" t="s">
        <v>991</v>
      </c>
      <c r="C356" s="9" t="s">
        <v>33</v>
      </c>
      <c r="D356" s="9" t="s">
        <v>992</v>
      </c>
      <c r="E356" s="10" t="s">
        <v>59</v>
      </c>
      <c r="F356" s="11">
        <v>5</v>
      </c>
      <c r="G356" s="12">
        <v>31.08</v>
      </c>
      <c r="H356" s="12">
        <f t="shared" si="36"/>
        <v>39.14</v>
      </c>
      <c r="I356" s="12">
        <f t="shared" si="37"/>
        <v>195.7</v>
      </c>
      <c r="J356" s="13">
        <f t="shared" si="35"/>
        <v>5.9305704451158281E-4</v>
      </c>
    </row>
    <row r="357" spans="1:10" ht="51.95" customHeight="1" x14ac:dyDescent="0.2">
      <c r="A357" s="9" t="s">
        <v>993</v>
      </c>
      <c r="B357" s="11" t="s">
        <v>994</v>
      </c>
      <c r="C357" s="9" t="s">
        <v>33</v>
      </c>
      <c r="D357" s="9" t="s">
        <v>995</v>
      </c>
      <c r="E357" s="10" t="s">
        <v>59</v>
      </c>
      <c r="F357" s="11">
        <v>1</v>
      </c>
      <c r="G357" s="12">
        <v>1524.15</v>
      </c>
      <c r="H357" s="12">
        <f t="shared" si="36"/>
        <v>1919.81</v>
      </c>
      <c r="I357" s="12">
        <f t="shared" si="37"/>
        <v>1919.81</v>
      </c>
      <c r="J357" s="13">
        <f t="shared" si="35"/>
        <v>5.8178683935808983E-3</v>
      </c>
    </row>
    <row r="358" spans="1:10" ht="26.1" customHeight="1" x14ac:dyDescent="0.2">
      <c r="A358" s="9" t="s">
        <v>996</v>
      </c>
      <c r="B358" s="11" t="s">
        <v>997</v>
      </c>
      <c r="C358" s="9" t="s">
        <v>23</v>
      </c>
      <c r="D358" s="9" t="s">
        <v>998</v>
      </c>
      <c r="E358" s="10" t="s">
        <v>45</v>
      </c>
      <c r="F358" s="11">
        <v>3</v>
      </c>
      <c r="G358" s="12">
        <v>57.5</v>
      </c>
      <c r="H358" s="12">
        <f t="shared" si="36"/>
        <v>72.42</v>
      </c>
      <c r="I358" s="12">
        <f t="shared" si="37"/>
        <v>217.26</v>
      </c>
      <c r="J358" s="13">
        <f t="shared" si="35"/>
        <v>6.583933239171512E-4</v>
      </c>
    </row>
    <row r="359" spans="1:10" ht="39" customHeight="1" x14ac:dyDescent="0.2">
      <c r="A359" s="9" t="s">
        <v>999</v>
      </c>
      <c r="B359" s="11" t="s">
        <v>1000</v>
      </c>
      <c r="C359" s="9" t="s">
        <v>23</v>
      </c>
      <c r="D359" s="9" t="s">
        <v>1001</v>
      </c>
      <c r="E359" s="10" t="s">
        <v>45</v>
      </c>
      <c r="F359" s="11">
        <v>7</v>
      </c>
      <c r="G359" s="12">
        <v>186.6</v>
      </c>
      <c r="H359" s="12">
        <f t="shared" si="36"/>
        <v>235.04</v>
      </c>
      <c r="I359" s="12">
        <f t="shared" si="37"/>
        <v>1645.28</v>
      </c>
      <c r="J359" s="13">
        <f t="shared" si="35"/>
        <v>4.9859217894431115E-3</v>
      </c>
    </row>
    <row r="360" spans="1:10" ht="39" customHeight="1" x14ac:dyDescent="0.2">
      <c r="A360" s="9" t="s">
        <v>1002</v>
      </c>
      <c r="B360" s="11" t="s">
        <v>1003</v>
      </c>
      <c r="C360" s="9" t="s">
        <v>23</v>
      </c>
      <c r="D360" s="9" t="s">
        <v>1004</v>
      </c>
      <c r="E360" s="10" t="s">
        <v>45</v>
      </c>
      <c r="F360" s="11">
        <v>1</v>
      </c>
      <c r="G360" s="12">
        <v>128.41</v>
      </c>
      <c r="H360" s="12">
        <f t="shared" si="36"/>
        <v>161.74</v>
      </c>
      <c r="I360" s="12">
        <f t="shared" si="37"/>
        <v>161.74</v>
      </c>
      <c r="J360" s="13">
        <f t="shared" si="35"/>
        <v>4.9014331312878599E-4</v>
      </c>
    </row>
    <row r="361" spans="1:10" ht="24" customHeight="1" x14ac:dyDescent="0.2">
      <c r="A361" s="9" t="s">
        <v>1005</v>
      </c>
      <c r="B361" s="11" t="s">
        <v>1006</v>
      </c>
      <c r="C361" s="9" t="s">
        <v>176</v>
      </c>
      <c r="D361" s="9" t="s">
        <v>1007</v>
      </c>
      <c r="E361" s="10" t="s">
        <v>45</v>
      </c>
      <c r="F361" s="11">
        <v>7</v>
      </c>
      <c r="G361" s="12">
        <v>75.150000000000006</v>
      </c>
      <c r="H361" s="12">
        <f t="shared" si="36"/>
        <v>94.65</v>
      </c>
      <c r="I361" s="12">
        <f t="shared" si="37"/>
        <v>662.55</v>
      </c>
      <c r="J361" s="13">
        <f t="shared" si="35"/>
        <v>2.0078178070574819E-3</v>
      </c>
    </row>
    <row r="362" spans="1:10" ht="26.1" customHeight="1" x14ac:dyDescent="0.2">
      <c r="A362" s="9" t="s">
        <v>1008</v>
      </c>
      <c r="B362" s="11" t="s">
        <v>1009</v>
      </c>
      <c r="C362" s="9" t="s">
        <v>23</v>
      </c>
      <c r="D362" s="9" t="s">
        <v>1010</v>
      </c>
      <c r="E362" s="10" t="s">
        <v>45</v>
      </c>
      <c r="F362" s="11">
        <v>2</v>
      </c>
      <c r="G362" s="12">
        <v>235.6</v>
      </c>
      <c r="H362" s="12">
        <f t="shared" si="36"/>
        <v>296.76</v>
      </c>
      <c r="I362" s="12">
        <f t="shared" si="37"/>
        <v>593.52</v>
      </c>
      <c r="J362" s="13">
        <f t="shared" si="35"/>
        <v>1.7986265562519909E-3</v>
      </c>
    </row>
    <row r="363" spans="1:10" ht="26.1" customHeight="1" x14ac:dyDescent="0.2">
      <c r="A363" s="9" t="s">
        <v>1011</v>
      </c>
      <c r="B363" s="11" t="s">
        <v>1012</v>
      </c>
      <c r="C363" s="9" t="s">
        <v>23</v>
      </c>
      <c r="D363" s="9" t="s">
        <v>1013</v>
      </c>
      <c r="E363" s="10" t="s">
        <v>45</v>
      </c>
      <c r="F363" s="11">
        <v>7</v>
      </c>
      <c r="G363" s="12">
        <v>46.81</v>
      </c>
      <c r="H363" s="12">
        <f t="shared" si="36"/>
        <v>58.96</v>
      </c>
      <c r="I363" s="12">
        <f t="shared" si="37"/>
        <v>412.72</v>
      </c>
      <c r="J363" s="13">
        <f t="shared" si="35"/>
        <v>1.2507230629065942E-3</v>
      </c>
    </row>
    <row r="364" spans="1:10" ht="26.1" customHeight="1" x14ac:dyDescent="0.2">
      <c r="A364" s="9" t="s">
        <v>1014</v>
      </c>
      <c r="B364" s="11" t="s">
        <v>1015</v>
      </c>
      <c r="C364" s="9" t="s">
        <v>33</v>
      </c>
      <c r="D364" s="9" t="s">
        <v>1016</v>
      </c>
      <c r="E364" s="10" t="s">
        <v>59</v>
      </c>
      <c r="F364" s="11">
        <v>2</v>
      </c>
      <c r="G364" s="12">
        <v>235.64</v>
      </c>
      <c r="H364" s="12">
        <f t="shared" si="36"/>
        <v>296.81</v>
      </c>
      <c r="I364" s="12">
        <f t="shared" si="37"/>
        <v>593.62</v>
      </c>
      <c r="J364" s="13">
        <f t="shared" si="35"/>
        <v>1.7989296002195493E-3</v>
      </c>
    </row>
    <row r="365" spans="1:10" ht="39" customHeight="1" x14ac:dyDescent="0.2">
      <c r="A365" s="9" t="s">
        <v>1017</v>
      </c>
      <c r="B365" s="11" t="s">
        <v>1018</v>
      </c>
      <c r="C365" s="9" t="s">
        <v>23</v>
      </c>
      <c r="D365" s="9" t="s">
        <v>1019</v>
      </c>
      <c r="E365" s="10" t="s">
        <v>45</v>
      </c>
      <c r="F365" s="11">
        <v>5</v>
      </c>
      <c r="G365" s="12">
        <v>150.91</v>
      </c>
      <c r="H365" s="12">
        <f t="shared" si="36"/>
        <v>190.08</v>
      </c>
      <c r="I365" s="12">
        <f t="shared" si="37"/>
        <v>950.4</v>
      </c>
      <c r="J365" s="13">
        <f t="shared" si="35"/>
        <v>2.8801298676740333E-3</v>
      </c>
    </row>
    <row r="366" spans="1:10" ht="24" customHeight="1" x14ac:dyDescent="0.2">
      <c r="A366" s="9" t="s">
        <v>1020</v>
      </c>
      <c r="B366" s="11" t="s">
        <v>1021</v>
      </c>
      <c r="C366" s="9" t="s">
        <v>176</v>
      </c>
      <c r="D366" s="9" t="s">
        <v>1022</v>
      </c>
      <c r="E366" s="10" t="s">
        <v>45</v>
      </c>
      <c r="F366" s="11">
        <v>1</v>
      </c>
      <c r="G366" s="12">
        <v>267.77</v>
      </c>
      <c r="H366" s="12">
        <f t="shared" si="36"/>
        <v>337.28</v>
      </c>
      <c r="I366" s="12">
        <f t="shared" si="37"/>
        <v>337.28</v>
      </c>
      <c r="J366" s="13">
        <f t="shared" si="35"/>
        <v>1.0221066937806166E-3</v>
      </c>
    </row>
    <row r="367" spans="1:10" ht="24" customHeight="1" x14ac:dyDescent="0.2">
      <c r="A367" s="9" t="s">
        <v>1023</v>
      </c>
      <c r="B367" s="11" t="s">
        <v>1024</v>
      </c>
      <c r="C367" s="9" t="s">
        <v>33</v>
      </c>
      <c r="D367" s="9" t="s">
        <v>1025</v>
      </c>
      <c r="E367" s="10" t="s">
        <v>101</v>
      </c>
      <c r="F367" s="11">
        <v>6.15</v>
      </c>
      <c r="G367" s="12">
        <v>306.04000000000002</v>
      </c>
      <c r="H367" s="12">
        <f t="shared" si="36"/>
        <v>385.48</v>
      </c>
      <c r="I367" s="12">
        <f t="shared" si="37"/>
        <v>2370.6999999999998</v>
      </c>
      <c r="J367" s="13">
        <f t="shared" si="35"/>
        <v>7.1842633389044928E-3</v>
      </c>
    </row>
    <row r="368" spans="1:10" ht="39" customHeight="1" x14ac:dyDescent="0.2">
      <c r="A368" s="9" t="s">
        <v>1026</v>
      </c>
      <c r="B368" s="11" t="s">
        <v>1027</v>
      </c>
      <c r="C368" s="9" t="s">
        <v>33</v>
      </c>
      <c r="D368" s="9" t="s">
        <v>1028</v>
      </c>
      <c r="E368" s="10" t="s">
        <v>59</v>
      </c>
      <c r="F368" s="11">
        <v>1</v>
      </c>
      <c r="G368" s="12">
        <v>3120.8</v>
      </c>
      <c r="H368" s="12">
        <f t="shared" si="36"/>
        <v>3930.95</v>
      </c>
      <c r="I368" s="12">
        <f t="shared" si="37"/>
        <v>3930.95</v>
      </c>
      <c r="J368" s="13">
        <f t="shared" si="35"/>
        <v>1.1912506842732788E-2</v>
      </c>
    </row>
    <row r="369" spans="1:10" ht="39" customHeight="1" x14ac:dyDescent="0.2">
      <c r="A369" s="9" t="s">
        <v>1029</v>
      </c>
      <c r="B369" s="11" t="s">
        <v>1030</v>
      </c>
      <c r="C369" s="9" t="s">
        <v>23</v>
      </c>
      <c r="D369" s="9" t="s">
        <v>1031</v>
      </c>
      <c r="E369" s="10" t="s">
        <v>45</v>
      </c>
      <c r="F369" s="11">
        <v>1</v>
      </c>
      <c r="G369" s="12">
        <v>99.91</v>
      </c>
      <c r="H369" s="12">
        <f t="shared" si="36"/>
        <v>125.84</v>
      </c>
      <c r="I369" s="12">
        <f t="shared" si="37"/>
        <v>125.84</v>
      </c>
      <c r="J369" s="13">
        <f t="shared" si="35"/>
        <v>3.8135052877535811E-4</v>
      </c>
    </row>
    <row r="370" spans="1:10" ht="24" customHeight="1" x14ac:dyDescent="0.2">
      <c r="A370" s="5" t="s">
        <v>1032</v>
      </c>
      <c r="B370" s="5"/>
      <c r="C370" s="5"/>
      <c r="D370" s="5" t="s">
        <v>1033</v>
      </c>
      <c r="E370" s="5"/>
      <c r="F370" s="6"/>
      <c r="G370" s="5"/>
      <c r="H370" s="5"/>
      <c r="I370" s="7">
        <v>9961.51</v>
      </c>
      <c r="J370" s="8">
        <f t="shared" si="35"/>
        <v>3.0187755132716289E-2</v>
      </c>
    </row>
    <row r="371" spans="1:10" ht="26.1" customHeight="1" x14ac:dyDescent="0.2">
      <c r="A371" s="9" t="s">
        <v>1034</v>
      </c>
      <c r="B371" s="11" t="s">
        <v>1035</v>
      </c>
      <c r="C371" s="9" t="s">
        <v>33</v>
      </c>
      <c r="D371" s="9" t="s">
        <v>1036</v>
      </c>
      <c r="E371" s="10" t="s">
        <v>25</v>
      </c>
      <c r="F371" s="11">
        <v>1</v>
      </c>
      <c r="G371" s="12">
        <v>154.66999999999999</v>
      </c>
      <c r="H371" s="12">
        <f t="shared" ref="H371:H379" si="38">TRUNC(G371 * (1 + 25.96 / 100), 2)</f>
        <v>194.82</v>
      </c>
      <c r="I371" s="12">
        <f t="shared" ref="I371:I379" si="39">TRUNC(F371 * H371, 2)</f>
        <v>194.82</v>
      </c>
      <c r="J371" s="13">
        <f t="shared" si="35"/>
        <v>5.9039025759706986E-4</v>
      </c>
    </row>
    <row r="372" spans="1:10" ht="26.1" customHeight="1" x14ac:dyDescent="0.2">
      <c r="A372" s="9" t="s">
        <v>1037</v>
      </c>
      <c r="B372" s="11" t="s">
        <v>1038</v>
      </c>
      <c r="C372" s="9" t="s">
        <v>23</v>
      </c>
      <c r="D372" s="9" t="s">
        <v>1039</v>
      </c>
      <c r="E372" s="10" t="s">
        <v>25</v>
      </c>
      <c r="F372" s="11">
        <v>313.52999999999997</v>
      </c>
      <c r="G372" s="12">
        <v>2</v>
      </c>
      <c r="H372" s="12">
        <f t="shared" si="38"/>
        <v>2.5099999999999998</v>
      </c>
      <c r="I372" s="12">
        <f t="shared" si="39"/>
        <v>786.96</v>
      </c>
      <c r="J372" s="13">
        <f t="shared" si="35"/>
        <v>2.3848348070967564E-3</v>
      </c>
    </row>
    <row r="373" spans="1:10" ht="26.1" customHeight="1" x14ac:dyDescent="0.2">
      <c r="A373" s="9" t="s">
        <v>1040</v>
      </c>
      <c r="B373" s="11" t="s">
        <v>1041</v>
      </c>
      <c r="C373" s="9" t="s">
        <v>23</v>
      </c>
      <c r="D373" s="9" t="s">
        <v>1042</v>
      </c>
      <c r="E373" s="10" t="s">
        <v>25</v>
      </c>
      <c r="F373" s="11">
        <v>140.5</v>
      </c>
      <c r="G373" s="12">
        <v>3.4</v>
      </c>
      <c r="H373" s="12">
        <f t="shared" si="38"/>
        <v>4.28</v>
      </c>
      <c r="I373" s="12">
        <f t="shared" si="39"/>
        <v>601.34</v>
      </c>
      <c r="J373" s="13">
        <f t="shared" si="35"/>
        <v>1.8223245945150498E-3</v>
      </c>
    </row>
    <row r="374" spans="1:10" ht="24" customHeight="1" x14ac:dyDescent="0.2">
      <c r="A374" s="9" t="s">
        <v>1043</v>
      </c>
      <c r="B374" s="11" t="s">
        <v>1044</v>
      </c>
      <c r="C374" s="9" t="s">
        <v>33</v>
      </c>
      <c r="D374" s="9" t="s">
        <v>1045</v>
      </c>
      <c r="E374" s="10" t="s">
        <v>55</v>
      </c>
      <c r="F374" s="11">
        <v>20</v>
      </c>
      <c r="G374" s="12">
        <v>17.440000000000001</v>
      </c>
      <c r="H374" s="12">
        <f t="shared" si="38"/>
        <v>21.96</v>
      </c>
      <c r="I374" s="12">
        <f t="shared" si="39"/>
        <v>439.2</v>
      </c>
      <c r="J374" s="13">
        <f t="shared" si="35"/>
        <v>1.3309691055160306E-3</v>
      </c>
    </row>
    <row r="375" spans="1:10" ht="39" customHeight="1" x14ac:dyDescent="0.2">
      <c r="A375" s="9" t="s">
        <v>1046</v>
      </c>
      <c r="B375" s="11" t="s">
        <v>1047</v>
      </c>
      <c r="C375" s="9" t="s">
        <v>23</v>
      </c>
      <c r="D375" s="9" t="s">
        <v>1048</v>
      </c>
      <c r="E375" s="10" t="s">
        <v>1049</v>
      </c>
      <c r="F375" s="11">
        <v>300</v>
      </c>
      <c r="G375" s="12">
        <v>2.4300000000000002</v>
      </c>
      <c r="H375" s="12">
        <f t="shared" si="38"/>
        <v>3.06</v>
      </c>
      <c r="I375" s="12">
        <f t="shared" si="39"/>
        <v>918</v>
      </c>
      <c r="J375" s="13">
        <f t="shared" si="35"/>
        <v>2.7819436221851457E-3</v>
      </c>
    </row>
    <row r="376" spans="1:10" ht="39" customHeight="1" x14ac:dyDescent="0.2">
      <c r="A376" s="9" t="s">
        <v>1050</v>
      </c>
      <c r="B376" s="11" t="s">
        <v>1051</v>
      </c>
      <c r="C376" s="9" t="s">
        <v>23</v>
      </c>
      <c r="D376" s="9" t="s">
        <v>1052</v>
      </c>
      <c r="E376" s="10" t="s">
        <v>39</v>
      </c>
      <c r="F376" s="11">
        <v>12.9</v>
      </c>
      <c r="G376" s="12">
        <v>141.24</v>
      </c>
      <c r="H376" s="12">
        <f t="shared" si="38"/>
        <v>177.9</v>
      </c>
      <c r="I376" s="12">
        <f t="shared" si="39"/>
        <v>2294.91</v>
      </c>
      <c r="J376" s="13">
        <f t="shared" si="35"/>
        <v>6.9545863158920621E-3</v>
      </c>
    </row>
    <row r="377" spans="1:10" ht="26.1" customHeight="1" x14ac:dyDescent="0.2">
      <c r="A377" s="9" t="s">
        <v>1053</v>
      </c>
      <c r="B377" s="11" t="s">
        <v>1054</v>
      </c>
      <c r="C377" s="9" t="s">
        <v>23</v>
      </c>
      <c r="D377" s="9" t="s">
        <v>1055</v>
      </c>
      <c r="E377" s="10" t="s">
        <v>39</v>
      </c>
      <c r="F377" s="11">
        <v>14.42</v>
      </c>
      <c r="G377" s="12">
        <v>120.55</v>
      </c>
      <c r="H377" s="12">
        <f t="shared" si="38"/>
        <v>151.84</v>
      </c>
      <c r="I377" s="12">
        <f t="shared" si="39"/>
        <v>2189.5300000000002</v>
      </c>
      <c r="J377" s="13">
        <f t="shared" si="35"/>
        <v>6.635238582879132E-3</v>
      </c>
    </row>
    <row r="378" spans="1:10" ht="24" customHeight="1" x14ac:dyDescent="0.2">
      <c r="A378" s="9" t="s">
        <v>1056</v>
      </c>
      <c r="B378" s="11" t="s">
        <v>1057</v>
      </c>
      <c r="C378" s="9" t="s">
        <v>33</v>
      </c>
      <c r="D378" s="9" t="s">
        <v>1058</v>
      </c>
      <c r="E378" s="10" t="s">
        <v>25</v>
      </c>
      <c r="F378" s="11">
        <v>2.6</v>
      </c>
      <c r="G378" s="12">
        <v>553.76</v>
      </c>
      <c r="H378" s="12">
        <f t="shared" si="38"/>
        <v>697.51</v>
      </c>
      <c r="I378" s="12">
        <f t="shared" si="39"/>
        <v>1813.52</v>
      </c>
      <c r="J378" s="13">
        <f t="shared" si="35"/>
        <v>5.4957629604631868E-3</v>
      </c>
    </row>
    <row r="379" spans="1:10" ht="24" customHeight="1" x14ac:dyDescent="0.2">
      <c r="A379" s="9" t="s">
        <v>1059</v>
      </c>
      <c r="B379" s="11" t="s">
        <v>1060</v>
      </c>
      <c r="C379" s="9" t="s">
        <v>33</v>
      </c>
      <c r="D379" s="9" t="s">
        <v>1061</v>
      </c>
      <c r="E379" s="10" t="s">
        <v>25</v>
      </c>
      <c r="F379" s="11">
        <v>8.6999999999999993</v>
      </c>
      <c r="G379" s="12">
        <v>66</v>
      </c>
      <c r="H379" s="12">
        <f t="shared" si="38"/>
        <v>83.13</v>
      </c>
      <c r="I379" s="12">
        <f t="shared" si="39"/>
        <v>723.23</v>
      </c>
      <c r="J379" s="13">
        <f t="shared" si="35"/>
        <v>2.191704886571855E-3</v>
      </c>
    </row>
    <row r="380" spans="1:10" x14ac:dyDescent="0.2">
      <c r="A380" s="17"/>
      <c r="B380" s="17"/>
      <c r="C380" s="17"/>
      <c r="D380" s="17"/>
      <c r="E380" s="17"/>
      <c r="F380" s="17"/>
      <c r="G380" s="17"/>
      <c r="H380" s="17"/>
      <c r="I380" s="17"/>
      <c r="J380" s="17"/>
    </row>
    <row r="381" spans="1:10" x14ac:dyDescent="0.2">
      <c r="A381" s="22"/>
      <c r="B381" s="22"/>
      <c r="C381" s="22"/>
      <c r="E381" s="16"/>
      <c r="F381" s="19" t="s">
        <v>1062</v>
      </c>
      <c r="G381" s="22"/>
      <c r="H381" s="23">
        <v>262046.32</v>
      </c>
      <c r="I381" s="22"/>
      <c r="J381" s="22"/>
    </row>
    <row r="382" spans="1:10" x14ac:dyDescent="0.2">
      <c r="A382" s="22"/>
      <c r="B382" s="22"/>
      <c r="C382" s="22"/>
      <c r="E382" s="16"/>
      <c r="F382" s="19" t="s">
        <v>1063</v>
      </c>
      <c r="G382" s="22"/>
      <c r="H382" s="23">
        <v>67938.8</v>
      </c>
      <c r="I382" s="22"/>
      <c r="J382" s="22"/>
    </row>
    <row r="383" spans="1:10" x14ac:dyDescent="0.2">
      <c r="A383" s="22"/>
      <c r="B383" s="22"/>
      <c r="C383" s="22"/>
      <c r="E383" s="16"/>
      <c r="F383" s="19" t="s">
        <v>1064</v>
      </c>
      <c r="G383" s="22"/>
      <c r="H383" s="23">
        <v>329985.12</v>
      </c>
      <c r="I383" s="22"/>
      <c r="J383" s="22"/>
    </row>
    <row r="384" spans="1:10" ht="33.75" customHeight="1" x14ac:dyDescent="0.2">
      <c r="A384" s="15"/>
      <c r="B384" s="15"/>
      <c r="C384" s="15"/>
      <c r="E384" s="15"/>
      <c r="F384" s="15"/>
      <c r="G384" s="15"/>
      <c r="H384" s="15"/>
      <c r="I384" s="15"/>
      <c r="J384" s="15"/>
    </row>
    <row r="387" spans="4:4" x14ac:dyDescent="0.2">
      <c r="D387" s="24" t="s">
        <v>1065</v>
      </c>
    </row>
    <row r="388" spans="4:4" x14ac:dyDescent="0.2">
      <c r="D388" s="25"/>
    </row>
    <row r="389" spans="4:4" x14ac:dyDescent="0.2">
      <c r="D389" s="25"/>
    </row>
    <row r="390" spans="4:4" x14ac:dyDescent="0.2">
      <c r="D390" s="25"/>
    </row>
  </sheetData>
  <mergeCells count="17">
    <mergeCell ref="A383:C383"/>
    <mergeCell ref="F383:G383"/>
    <mergeCell ref="H383:J383"/>
    <mergeCell ref="D387:D390"/>
    <mergeCell ref="A3:J3"/>
    <mergeCell ref="A381:C381"/>
    <mergeCell ref="F381:G381"/>
    <mergeCell ref="H381:J381"/>
    <mergeCell ref="A382:C382"/>
    <mergeCell ref="F382:G382"/>
    <mergeCell ref="H382:J382"/>
    <mergeCell ref="E1:F1"/>
    <mergeCell ref="G1:H1"/>
    <mergeCell ref="I1:J1"/>
    <mergeCell ref="E2:F2"/>
    <mergeCell ref="G2:H2"/>
    <mergeCell ref="I2:J2"/>
  </mergeCells>
  <printOptions horizontalCentered="1"/>
  <pageMargins left="0.23622047244094491" right="0.23622047244094491" top="1.1171875" bottom="0.74803149606299213" header="0.31496062992125984" footer="0.31496062992125984"/>
  <pageSetup paperSize="9" scale="75" orientation="landscape" horizontalDpi="1200" verticalDpi="120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JEFFERSON DAVIS</cp:lastModifiedBy>
  <cp:revision>0</cp:revision>
  <cp:lastPrinted>2024-12-10T12:33:54Z</cp:lastPrinted>
  <dcterms:created xsi:type="dcterms:W3CDTF">2024-12-10T11:44:49Z</dcterms:created>
  <dcterms:modified xsi:type="dcterms:W3CDTF">2024-12-10T12:33:57Z</dcterms:modified>
</cp:coreProperties>
</file>